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MRD-Archivos\MEMRD-DOCS\1. Ministerio de Energía y Minas NS 0715-1b\Datos Transicion MEMRD 2020\Carpeta Transicion\3. Estado Ejecucion Presupuestaria\"/>
    </mc:Choice>
  </mc:AlternateContent>
  <xr:revisionPtr revIDLastSave="0" documentId="13_ncr:1_{93851465-FC98-464B-A6F6-8EBD7D51539A}" xr6:coauthVersionLast="45" xr6:coauthVersionMax="45" xr10:uidLastSave="{00000000-0000-0000-0000-000000000000}"/>
  <bookViews>
    <workbookView xWindow="-120" yWindow="-120" windowWidth="29040" windowHeight="15840" activeTab="3" xr2:uid="{B41374AE-F3E5-4205-ACA6-130F39CBF70B}"/>
  </bookViews>
  <sheets>
    <sheet name="Ejec Pres Cap. 0222 MEMRD" sheetId="8" r:id="rId1"/>
    <sheet name="Estado Ejec Presup. General-UE" sheetId="4" r:id="rId2"/>
    <sheet name="Estado Ejec UE Fuente, Prog" sheetId="5" r:id="rId3"/>
    <sheet name="Estado Ejec Gral. Pres UE-0001" sheetId="6" r:id="rId4"/>
    <sheet name="Estado Ejec UE-0001 Fuent Prog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" i="8" l="1"/>
  <c r="H301" i="8"/>
  <c r="I300" i="8"/>
  <c r="H300" i="8"/>
  <c r="I299" i="8"/>
  <c r="H299" i="8"/>
  <c r="I298" i="8"/>
  <c r="H298" i="8"/>
  <c r="I297" i="8"/>
  <c r="H297" i="8"/>
  <c r="I296" i="8"/>
  <c r="H296" i="8"/>
  <c r="I295" i="8"/>
  <c r="H295" i="8"/>
  <c r="I294" i="8"/>
  <c r="H294" i="8"/>
  <c r="I293" i="8"/>
  <c r="H293" i="8"/>
  <c r="I292" i="8"/>
  <c r="H292" i="8"/>
  <c r="I291" i="8"/>
  <c r="H291" i="8"/>
  <c r="I290" i="8"/>
  <c r="H290" i="8"/>
  <c r="I289" i="8"/>
  <c r="H289" i="8"/>
  <c r="I288" i="8"/>
  <c r="H288" i="8"/>
  <c r="I287" i="8"/>
  <c r="H287" i="8"/>
  <c r="I286" i="8"/>
  <c r="H286" i="8"/>
  <c r="I285" i="8"/>
  <c r="H285" i="8"/>
  <c r="I284" i="8"/>
  <c r="H284" i="8"/>
  <c r="I283" i="8"/>
  <c r="H283" i="8"/>
  <c r="I282" i="8"/>
  <c r="H282" i="8"/>
  <c r="I281" i="8"/>
  <c r="H281" i="8"/>
  <c r="I280" i="8"/>
  <c r="H280" i="8"/>
  <c r="I279" i="8"/>
  <c r="H279" i="8"/>
  <c r="I278" i="8"/>
  <c r="H278" i="8"/>
  <c r="I277" i="8"/>
  <c r="H277" i="8"/>
  <c r="I276" i="8"/>
  <c r="H276" i="8"/>
  <c r="I275" i="8"/>
  <c r="H275" i="8"/>
  <c r="I274" i="8"/>
  <c r="H274" i="8"/>
  <c r="I273" i="8"/>
  <c r="H273" i="8"/>
  <c r="I272" i="8"/>
  <c r="H272" i="8"/>
  <c r="I271" i="8"/>
  <c r="H271" i="8"/>
  <c r="I270" i="8"/>
  <c r="H270" i="8"/>
  <c r="I269" i="8"/>
  <c r="H269" i="8"/>
  <c r="I268" i="8"/>
  <c r="H268" i="8"/>
  <c r="I267" i="8"/>
  <c r="H267" i="8"/>
  <c r="I266" i="8"/>
  <c r="H266" i="8"/>
  <c r="I265" i="8"/>
  <c r="H265" i="8"/>
  <c r="I264" i="8"/>
  <c r="H264" i="8"/>
  <c r="I263" i="8"/>
  <c r="H263" i="8"/>
  <c r="I262" i="8"/>
  <c r="H262" i="8"/>
  <c r="I261" i="8"/>
  <c r="H261" i="8"/>
  <c r="I260" i="8"/>
  <c r="H260" i="8"/>
  <c r="I259" i="8"/>
  <c r="H259" i="8"/>
  <c r="I258" i="8"/>
  <c r="H258" i="8"/>
  <c r="I257" i="8"/>
  <c r="H257" i="8"/>
  <c r="I256" i="8"/>
  <c r="H256" i="8"/>
  <c r="I255" i="8"/>
  <c r="H255" i="8"/>
  <c r="I254" i="8"/>
  <c r="H254" i="8"/>
  <c r="I253" i="8"/>
  <c r="H253" i="8"/>
  <c r="I252" i="8"/>
  <c r="H252" i="8"/>
  <c r="I251" i="8"/>
  <c r="H251" i="8"/>
  <c r="I250" i="8"/>
  <c r="H250" i="8"/>
  <c r="I249" i="8"/>
  <c r="H249" i="8"/>
  <c r="I248" i="8"/>
  <c r="H248" i="8"/>
  <c r="I247" i="8"/>
  <c r="H247" i="8"/>
  <c r="I246" i="8"/>
  <c r="H246" i="8"/>
  <c r="I245" i="8"/>
  <c r="H245" i="8"/>
  <c r="I244" i="8"/>
  <c r="H244" i="8"/>
  <c r="I243" i="8"/>
  <c r="H243" i="8"/>
  <c r="I242" i="8"/>
  <c r="H242" i="8"/>
  <c r="I241" i="8"/>
  <c r="H241" i="8"/>
  <c r="I240" i="8"/>
  <c r="H240" i="8"/>
  <c r="I239" i="8"/>
  <c r="H239" i="8"/>
  <c r="I238" i="8"/>
  <c r="H238" i="8"/>
  <c r="I237" i="8"/>
  <c r="H237" i="8"/>
  <c r="I236" i="8"/>
  <c r="H236" i="8"/>
  <c r="I235" i="8"/>
  <c r="H235" i="8"/>
  <c r="I234" i="8"/>
  <c r="H234" i="8"/>
  <c r="I233" i="8"/>
  <c r="H233" i="8"/>
  <c r="I232" i="8"/>
  <c r="H232" i="8"/>
  <c r="I231" i="8"/>
  <c r="H231" i="8"/>
  <c r="I230" i="8"/>
  <c r="H230" i="8"/>
  <c r="I229" i="8"/>
  <c r="H229" i="8"/>
  <c r="I228" i="8"/>
  <c r="H228" i="8"/>
  <c r="I227" i="8"/>
  <c r="H227" i="8"/>
  <c r="I226" i="8"/>
  <c r="H226" i="8"/>
  <c r="I225" i="8"/>
  <c r="H225" i="8"/>
  <c r="I224" i="8"/>
  <c r="H224" i="8"/>
  <c r="I223" i="8"/>
  <c r="H223" i="8"/>
  <c r="I222" i="8"/>
  <c r="H222" i="8"/>
  <c r="I221" i="8"/>
  <c r="H221" i="8"/>
  <c r="I220" i="8"/>
  <c r="H220" i="8"/>
  <c r="I219" i="8"/>
  <c r="H219" i="8"/>
  <c r="I218" i="8"/>
  <c r="H218" i="8"/>
  <c r="I217" i="8"/>
  <c r="H217" i="8"/>
  <c r="I216" i="8"/>
  <c r="H216" i="8"/>
  <c r="I215" i="8"/>
  <c r="H215" i="8"/>
  <c r="I214" i="8"/>
  <c r="H214" i="8"/>
  <c r="I213" i="8"/>
  <c r="H213" i="8"/>
  <c r="I212" i="8"/>
  <c r="H212" i="8"/>
  <c r="I211" i="8"/>
  <c r="H211" i="8"/>
  <c r="I210" i="8"/>
  <c r="H210" i="8"/>
  <c r="I209" i="8"/>
  <c r="H209" i="8"/>
  <c r="I208" i="8"/>
  <c r="H208" i="8"/>
  <c r="I207" i="8"/>
  <c r="H207" i="8"/>
  <c r="I206" i="8"/>
  <c r="H206" i="8"/>
  <c r="I205" i="8"/>
  <c r="H205" i="8"/>
  <c r="I204" i="8"/>
  <c r="H204" i="8"/>
  <c r="I203" i="8"/>
  <c r="H203" i="8"/>
  <c r="I202" i="8"/>
  <c r="H202" i="8"/>
  <c r="I201" i="8"/>
  <c r="H201" i="8"/>
  <c r="I200" i="8"/>
  <c r="H200" i="8"/>
  <c r="I199" i="8"/>
  <c r="H199" i="8"/>
  <c r="I198" i="8"/>
  <c r="H198" i="8"/>
  <c r="I197" i="8"/>
  <c r="H197" i="8"/>
  <c r="I196" i="8"/>
  <c r="H196" i="8"/>
  <c r="I195" i="8"/>
  <c r="H195" i="8"/>
  <c r="I194" i="8"/>
  <c r="H194" i="8"/>
  <c r="I193" i="8"/>
  <c r="H193" i="8"/>
  <c r="I192" i="8"/>
  <c r="H192" i="8"/>
  <c r="I191" i="8"/>
  <c r="H191" i="8"/>
  <c r="I190" i="8"/>
  <c r="H190" i="8"/>
  <c r="I189" i="8"/>
  <c r="H189" i="8"/>
  <c r="I188" i="8"/>
  <c r="H188" i="8"/>
  <c r="I187" i="8"/>
  <c r="H187" i="8"/>
  <c r="I186" i="8"/>
  <c r="H186" i="8"/>
  <c r="I185" i="8"/>
  <c r="H185" i="8"/>
  <c r="I184" i="8"/>
  <c r="H184" i="8"/>
  <c r="I183" i="8"/>
  <c r="H183" i="8"/>
  <c r="I182" i="8"/>
  <c r="H182" i="8"/>
  <c r="I181" i="8"/>
  <c r="H181" i="8"/>
  <c r="I180" i="8"/>
  <c r="H180" i="8"/>
  <c r="I179" i="8"/>
  <c r="H179" i="8"/>
  <c r="I178" i="8"/>
  <c r="H178" i="8"/>
  <c r="I177" i="8"/>
  <c r="H177" i="8"/>
  <c r="I176" i="8"/>
  <c r="H176" i="8"/>
  <c r="I175" i="8"/>
  <c r="H175" i="8"/>
  <c r="I174" i="8"/>
  <c r="H174" i="8"/>
  <c r="I173" i="8"/>
  <c r="H173" i="8"/>
  <c r="I172" i="8"/>
  <c r="H172" i="8"/>
  <c r="I171" i="8"/>
  <c r="H171" i="8"/>
  <c r="I170" i="8"/>
  <c r="H170" i="8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H162" i="8"/>
  <c r="I161" i="8"/>
  <c r="H161" i="8"/>
  <c r="I160" i="8"/>
  <c r="H160" i="8"/>
  <c r="I159" i="8"/>
  <c r="H159" i="8"/>
  <c r="I158" i="8"/>
  <c r="H158" i="8"/>
  <c r="I157" i="8"/>
  <c r="H157" i="8"/>
  <c r="I156" i="8"/>
  <c r="H156" i="8"/>
  <c r="I155" i="8"/>
  <c r="H155" i="8"/>
  <c r="I154" i="8"/>
  <c r="H154" i="8"/>
  <c r="I153" i="8"/>
  <c r="H153" i="8"/>
  <c r="I152" i="8"/>
  <c r="H152" i="8"/>
  <c r="I151" i="8"/>
  <c r="H151" i="8"/>
  <c r="I150" i="8"/>
  <c r="H150" i="8"/>
  <c r="I149" i="8"/>
  <c r="H149" i="8"/>
  <c r="I148" i="8"/>
  <c r="H148" i="8"/>
  <c r="I147" i="8"/>
  <c r="H147" i="8"/>
  <c r="I146" i="8"/>
  <c r="H146" i="8"/>
  <c r="I145" i="8"/>
  <c r="H145" i="8"/>
  <c r="I144" i="8"/>
  <c r="H144" i="8"/>
  <c r="I143" i="8"/>
  <c r="H143" i="8"/>
  <c r="I142" i="8"/>
  <c r="H142" i="8"/>
  <c r="I141" i="8"/>
  <c r="H141" i="8"/>
  <c r="I140" i="8"/>
  <c r="H140" i="8"/>
  <c r="I139" i="8"/>
  <c r="H139" i="8"/>
  <c r="I138" i="8"/>
  <c r="H138" i="8"/>
  <c r="I137" i="8"/>
  <c r="H137" i="8"/>
  <c r="I136" i="8"/>
  <c r="H136" i="8"/>
  <c r="I135" i="8"/>
  <c r="H135" i="8"/>
  <c r="I134" i="8"/>
  <c r="H134" i="8"/>
  <c r="I133" i="8"/>
  <c r="H133" i="8"/>
  <c r="I132" i="8"/>
  <c r="H132" i="8"/>
  <c r="I131" i="8"/>
  <c r="H131" i="8"/>
  <c r="I130" i="8"/>
  <c r="H130" i="8"/>
  <c r="I129" i="8"/>
  <c r="H129" i="8"/>
  <c r="I128" i="8"/>
  <c r="H128" i="8"/>
  <c r="I127" i="8"/>
  <c r="H127" i="8"/>
  <c r="I126" i="8"/>
  <c r="H126" i="8"/>
  <c r="I125" i="8"/>
  <c r="H125" i="8"/>
  <c r="I124" i="8"/>
  <c r="H124" i="8"/>
  <c r="I123" i="8"/>
  <c r="H123" i="8"/>
  <c r="I122" i="8"/>
  <c r="H122" i="8"/>
  <c r="I121" i="8"/>
  <c r="H121" i="8"/>
  <c r="I120" i="8"/>
  <c r="H120" i="8"/>
  <c r="I119" i="8"/>
  <c r="H119" i="8"/>
  <c r="I118" i="8"/>
  <c r="H118" i="8"/>
  <c r="I117" i="8"/>
  <c r="H117" i="8"/>
  <c r="I116" i="8"/>
  <c r="H116" i="8"/>
  <c r="I115" i="8"/>
  <c r="H115" i="8"/>
  <c r="I114" i="8"/>
  <c r="H114" i="8"/>
  <c r="I113" i="8"/>
  <c r="H113" i="8"/>
  <c r="I112" i="8"/>
  <c r="H112" i="8"/>
  <c r="I111" i="8"/>
  <c r="H111" i="8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J500" i="7" l="1"/>
  <c r="I500" i="7"/>
  <c r="J499" i="7"/>
  <c r="I499" i="7"/>
  <c r="J498" i="7"/>
  <c r="I498" i="7"/>
  <c r="J497" i="7"/>
  <c r="I497" i="7"/>
  <c r="J496" i="7"/>
  <c r="I496" i="7"/>
  <c r="J495" i="7"/>
  <c r="I495" i="7"/>
  <c r="J494" i="7"/>
  <c r="I494" i="7"/>
  <c r="J493" i="7"/>
  <c r="I493" i="7"/>
  <c r="J492" i="7"/>
  <c r="I492" i="7"/>
  <c r="J491" i="7"/>
  <c r="I491" i="7"/>
  <c r="J490" i="7"/>
  <c r="I490" i="7"/>
  <c r="J489" i="7"/>
  <c r="I489" i="7"/>
  <c r="J488" i="7"/>
  <c r="I488" i="7"/>
  <c r="J487" i="7"/>
  <c r="I487" i="7"/>
  <c r="J486" i="7"/>
  <c r="I486" i="7"/>
  <c r="J485" i="7"/>
  <c r="I485" i="7"/>
  <c r="J484" i="7"/>
  <c r="I484" i="7"/>
  <c r="J483" i="7"/>
  <c r="I483" i="7"/>
  <c r="J482" i="7"/>
  <c r="I482" i="7"/>
  <c r="J481" i="7"/>
  <c r="I481" i="7"/>
  <c r="J480" i="7"/>
  <c r="I480" i="7"/>
  <c r="J479" i="7"/>
  <c r="I479" i="7"/>
  <c r="J478" i="7"/>
  <c r="I478" i="7"/>
  <c r="J477" i="7"/>
  <c r="I477" i="7"/>
  <c r="J476" i="7"/>
  <c r="I476" i="7"/>
  <c r="J475" i="7"/>
  <c r="I475" i="7"/>
  <c r="J474" i="7"/>
  <c r="I474" i="7"/>
  <c r="J473" i="7"/>
  <c r="I473" i="7"/>
  <c r="J472" i="7"/>
  <c r="I472" i="7"/>
  <c r="J471" i="7"/>
  <c r="I471" i="7"/>
  <c r="J470" i="7"/>
  <c r="I470" i="7"/>
  <c r="J469" i="7"/>
  <c r="I469" i="7"/>
  <c r="J468" i="7"/>
  <c r="I468" i="7"/>
  <c r="J467" i="7"/>
  <c r="I467" i="7"/>
  <c r="J466" i="7"/>
  <c r="I466" i="7"/>
  <c r="J465" i="7"/>
  <c r="I465" i="7"/>
  <c r="J464" i="7"/>
  <c r="I464" i="7"/>
  <c r="J463" i="7"/>
  <c r="I463" i="7"/>
  <c r="J462" i="7"/>
  <c r="I462" i="7"/>
  <c r="J461" i="7"/>
  <c r="I461" i="7"/>
  <c r="J460" i="7"/>
  <c r="I460" i="7"/>
  <c r="J459" i="7"/>
  <c r="I459" i="7"/>
  <c r="J458" i="7"/>
  <c r="I458" i="7"/>
  <c r="J457" i="7"/>
  <c r="I457" i="7"/>
  <c r="J456" i="7"/>
  <c r="I456" i="7"/>
  <c r="J455" i="7"/>
  <c r="I455" i="7"/>
  <c r="J454" i="7"/>
  <c r="I454" i="7"/>
  <c r="J453" i="7"/>
  <c r="I453" i="7"/>
  <c r="J452" i="7"/>
  <c r="I452" i="7"/>
  <c r="J451" i="7"/>
  <c r="I451" i="7"/>
  <c r="J450" i="7"/>
  <c r="I450" i="7"/>
  <c r="J449" i="7"/>
  <c r="I449" i="7"/>
  <c r="J448" i="7"/>
  <c r="I448" i="7"/>
  <c r="J447" i="7"/>
  <c r="I447" i="7"/>
  <c r="J446" i="7"/>
  <c r="I446" i="7"/>
  <c r="J445" i="7"/>
  <c r="I445" i="7"/>
  <c r="J444" i="7"/>
  <c r="I444" i="7"/>
  <c r="J443" i="7"/>
  <c r="I443" i="7"/>
  <c r="J442" i="7"/>
  <c r="I442" i="7"/>
  <c r="J441" i="7"/>
  <c r="I441" i="7"/>
  <c r="J440" i="7"/>
  <c r="I440" i="7"/>
  <c r="J439" i="7"/>
  <c r="I439" i="7"/>
  <c r="J438" i="7"/>
  <c r="I438" i="7"/>
  <c r="J437" i="7"/>
  <c r="I437" i="7"/>
  <c r="J436" i="7"/>
  <c r="I436" i="7"/>
  <c r="J435" i="7"/>
  <c r="I435" i="7"/>
  <c r="J434" i="7"/>
  <c r="I434" i="7"/>
  <c r="J433" i="7"/>
  <c r="I433" i="7"/>
  <c r="J432" i="7"/>
  <c r="I432" i="7"/>
  <c r="J431" i="7"/>
  <c r="I431" i="7"/>
  <c r="J430" i="7"/>
  <c r="I430" i="7"/>
  <c r="J429" i="7"/>
  <c r="I429" i="7"/>
  <c r="J428" i="7"/>
  <c r="I428" i="7"/>
  <c r="J427" i="7"/>
  <c r="I427" i="7"/>
  <c r="J426" i="7"/>
  <c r="I426" i="7"/>
  <c r="J425" i="7"/>
  <c r="I425" i="7"/>
  <c r="J424" i="7"/>
  <c r="I424" i="7"/>
  <c r="J423" i="7"/>
  <c r="I423" i="7"/>
  <c r="J422" i="7"/>
  <c r="I422" i="7"/>
  <c r="J421" i="7"/>
  <c r="I421" i="7"/>
  <c r="J420" i="7"/>
  <c r="I420" i="7"/>
  <c r="J419" i="7"/>
  <c r="I419" i="7"/>
  <c r="J418" i="7"/>
  <c r="I418" i="7"/>
  <c r="J417" i="7"/>
  <c r="I417" i="7"/>
  <c r="J416" i="7"/>
  <c r="I416" i="7"/>
  <c r="J415" i="7"/>
  <c r="I415" i="7"/>
  <c r="J414" i="7"/>
  <c r="I414" i="7"/>
  <c r="J413" i="7"/>
  <c r="I413" i="7"/>
  <c r="J412" i="7"/>
  <c r="I412" i="7"/>
  <c r="J411" i="7"/>
  <c r="I411" i="7"/>
  <c r="J410" i="7"/>
  <c r="I410" i="7"/>
  <c r="J409" i="7"/>
  <c r="I409" i="7"/>
  <c r="J408" i="7"/>
  <c r="I408" i="7"/>
  <c r="J407" i="7"/>
  <c r="I407" i="7"/>
  <c r="J406" i="7"/>
  <c r="I406" i="7"/>
  <c r="J405" i="7"/>
  <c r="I405" i="7"/>
  <c r="J404" i="7"/>
  <c r="I404" i="7"/>
  <c r="J403" i="7"/>
  <c r="I403" i="7"/>
  <c r="J402" i="7"/>
  <c r="I402" i="7"/>
  <c r="J401" i="7"/>
  <c r="I401" i="7"/>
  <c r="J400" i="7"/>
  <c r="I400" i="7"/>
  <c r="J399" i="7"/>
  <c r="I399" i="7"/>
  <c r="J398" i="7"/>
  <c r="I398" i="7"/>
  <c r="J397" i="7"/>
  <c r="I397" i="7"/>
  <c r="J396" i="7"/>
  <c r="I396" i="7"/>
  <c r="J395" i="7"/>
  <c r="I395" i="7"/>
  <c r="J394" i="7"/>
  <c r="I394" i="7"/>
  <c r="J393" i="7"/>
  <c r="I393" i="7"/>
  <c r="J392" i="7"/>
  <c r="I392" i="7"/>
  <c r="J391" i="7"/>
  <c r="I391" i="7"/>
  <c r="J390" i="7"/>
  <c r="I390" i="7"/>
  <c r="J389" i="7"/>
  <c r="I389" i="7"/>
  <c r="J388" i="7"/>
  <c r="I388" i="7"/>
  <c r="J387" i="7"/>
  <c r="I387" i="7"/>
  <c r="J386" i="7"/>
  <c r="I386" i="7"/>
  <c r="J385" i="7"/>
  <c r="I385" i="7"/>
  <c r="J384" i="7"/>
  <c r="I384" i="7"/>
  <c r="J383" i="7"/>
  <c r="I383" i="7"/>
  <c r="J382" i="7"/>
  <c r="I382" i="7"/>
  <c r="J381" i="7"/>
  <c r="I381" i="7"/>
  <c r="J380" i="7"/>
  <c r="I380" i="7"/>
  <c r="J379" i="7"/>
  <c r="I379" i="7"/>
  <c r="J378" i="7"/>
  <c r="I378" i="7"/>
  <c r="J377" i="7"/>
  <c r="I377" i="7"/>
  <c r="J376" i="7"/>
  <c r="I376" i="7"/>
  <c r="J375" i="7"/>
  <c r="I375" i="7"/>
  <c r="J374" i="7"/>
  <c r="I374" i="7"/>
  <c r="J373" i="7"/>
  <c r="I373" i="7"/>
  <c r="J372" i="7"/>
  <c r="I372" i="7"/>
  <c r="J371" i="7"/>
  <c r="I371" i="7"/>
  <c r="J370" i="7"/>
  <c r="I370" i="7"/>
  <c r="J369" i="7"/>
  <c r="I369" i="7"/>
  <c r="J368" i="7"/>
  <c r="I368" i="7"/>
  <c r="J367" i="7"/>
  <c r="I367" i="7"/>
  <c r="J366" i="7"/>
  <c r="I366" i="7"/>
  <c r="J365" i="7"/>
  <c r="I365" i="7"/>
  <c r="J364" i="7"/>
  <c r="I364" i="7"/>
  <c r="J363" i="7"/>
  <c r="I363" i="7"/>
  <c r="J362" i="7"/>
  <c r="I362" i="7"/>
  <c r="J361" i="7"/>
  <c r="I361" i="7"/>
  <c r="J360" i="7"/>
  <c r="I360" i="7"/>
  <c r="J359" i="7"/>
  <c r="I359" i="7"/>
  <c r="J358" i="7"/>
  <c r="I358" i="7"/>
  <c r="J357" i="7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J348" i="7"/>
  <c r="I348" i="7"/>
  <c r="J347" i="7"/>
  <c r="I347" i="7"/>
  <c r="J346" i="7"/>
  <c r="I346" i="7"/>
  <c r="J345" i="7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/>
  <c r="I337" i="7"/>
  <c r="J336" i="7"/>
  <c r="I336" i="7"/>
  <c r="J335" i="7"/>
  <c r="I335" i="7"/>
  <c r="J334" i="7"/>
  <c r="I334" i="7"/>
  <c r="J333" i="7"/>
  <c r="I333" i="7"/>
  <c r="J332" i="7"/>
  <c r="I332" i="7"/>
  <c r="J331" i="7"/>
  <c r="I331" i="7"/>
  <c r="J330" i="7"/>
  <c r="I330" i="7"/>
  <c r="J329" i="7"/>
  <c r="I329" i="7"/>
  <c r="J328" i="7"/>
  <c r="I328" i="7"/>
  <c r="J327" i="7"/>
  <c r="I327" i="7"/>
  <c r="J326" i="7"/>
  <c r="I326" i="7"/>
  <c r="J325" i="7"/>
  <c r="I325" i="7"/>
  <c r="J324" i="7"/>
  <c r="I324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4" i="7"/>
  <c r="I314" i="7"/>
  <c r="J313" i="7"/>
  <c r="I313" i="7"/>
  <c r="J312" i="7"/>
  <c r="I312" i="7"/>
  <c r="J311" i="7"/>
  <c r="I311" i="7"/>
  <c r="J310" i="7"/>
  <c r="I310" i="7"/>
  <c r="J309" i="7"/>
  <c r="I309" i="7"/>
  <c r="J308" i="7"/>
  <c r="I308" i="7"/>
  <c r="J307" i="7"/>
  <c r="I307" i="7"/>
  <c r="J306" i="7"/>
  <c r="I306" i="7"/>
  <c r="J305" i="7"/>
  <c r="I305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8" i="7"/>
  <c r="I298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1" i="7"/>
  <c r="I291" i="7"/>
  <c r="J290" i="7"/>
  <c r="I290" i="7"/>
  <c r="J289" i="7"/>
  <c r="I289" i="7"/>
  <c r="J288" i="7"/>
  <c r="I288" i="7"/>
  <c r="J287" i="7"/>
  <c r="I287" i="7"/>
  <c r="J286" i="7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I277" i="7"/>
  <c r="J276" i="7"/>
  <c r="I276" i="7"/>
  <c r="J275" i="7"/>
  <c r="I275" i="7"/>
  <c r="J274" i="7"/>
  <c r="I274" i="7"/>
  <c r="J273" i="7"/>
  <c r="I273" i="7"/>
  <c r="J272" i="7"/>
  <c r="I272" i="7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7" i="7"/>
  <c r="I257" i="7"/>
  <c r="J256" i="7"/>
  <c r="I256" i="7"/>
  <c r="J255" i="7"/>
  <c r="I255" i="7"/>
  <c r="J254" i="7"/>
  <c r="I254" i="7"/>
  <c r="J253" i="7"/>
  <c r="I253" i="7"/>
  <c r="J252" i="7"/>
  <c r="I252" i="7"/>
  <c r="J251" i="7"/>
  <c r="I251" i="7"/>
  <c r="J250" i="7"/>
  <c r="I250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1" i="7"/>
  <c r="I241" i="7"/>
  <c r="J240" i="7"/>
  <c r="I240" i="7"/>
  <c r="J239" i="7"/>
  <c r="I239" i="7"/>
  <c r="J238" i="7"/>
  <c r="I238" i="7"/>
  <c r="J237" i="7"/>
  <c r="I237" i="7"/>
  <c r="J236" i="7"/>
  <c r="I236" i="7"/>
  <c r="J235" i="7"/>
  <c r="I235" i="7"/>
  <c r="J234" i="7"/>
  <c r="I234" i="7"/>
  <c r="J233" i="7"/>
  <c r="I233" i="7"/>
  <c r="J232" i="7"/>
  <c r="I232" i="7"/>
  <c r="J231" i="7"/>
  <c r="I231" i="7"/>
  <c r="J230" i="7"/>
  <c r="I230" i="7"/>
  <c r="J229" i="7"/>
  <c r="I229" i="7"/>
  <c r="J228" i="7"/>
  <c r="I228" i="7"/>
  <c r="J227" i="7"/>
  <c r="I227" i="7"/>
  <c r="J226" i="7"/>
  <c r="I226" i="7"/>
  <c r="J225" i="7"/>
  <c r="I225" i="7"/>
  <c r="J224" i="7"/>
  <c r="I224" i="7"/>
  <c r="J223" i="7"/>
  <c r="I223" i="7"/>
  <c r="J222" i="7"/>
  <c r="I222" i="7"/>
  <c r="J221" i="7"/>
  <c r="I221" i="7"/>
  <c r="J220" i="7"/>
  <c r="I220" i="7"/>
  <c r="J219" i="7"/>
  <c r="I219" i="7"/>
  <c r="J218" i="7"/>
  <c r="I218" i="7"/>
  <c r="J217" i="7"/>
  <c r="I217" i="7"/>
  <c r="J216" i="7"/>
  <c r="I216" i="7"/>
  <c r="J215" i="7"/>
  <c r="I215" i="7"/>
  <c r="J214" i="7"/>
  <c r="I214" i="7"/>
  <c r="J213" i="7"/>
  <c r="I213" i="7"/>
  <c r="J212" i="7"/>
  <c r="I212" i="7"/>
  <c r="J211" i="7"/>
  <c r="I211" i="7"/>
  <c r="J210" i="7"/>
  <c r="I210" i="7"/>
  <c r="J209" i="7"/>
  <c r="I209" i="7"/>
  <c r="J208" i="7"/>
  <c r="I208" i="7"/>
  <c r="J207" i="7"/>
  <c r="I207" i="7"/>
  <c r="J206" i="7"/>
  <c r="I206" i="7"/>
  <c r="J205" i="7"/>
  <c r="I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I197" i="7"/>
  <c r="J196" i="7"/>
  <c r="I196" i="7"/>
  <c r="J195" i="7"/>
  <c r="I195" i="7"/>
  <c r="J194" i="7"/>
  <c r="I194" i="7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I184" i="7"/>
  <c r="J183" i="7"/>
  <c r="I183" i="7"/>
  <c r="J182" i="7"/>
  <c r="I182" i="7"/>
  <c r="J181" i="7"/>
  <c r="I181" i="7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3" i="7"/>
  <c r="I173" i="7"/>
  <c r="J172" i="7"/>
  <c r="I172" i="7"/>
  <c r="J171" i="7"/>
  <c r="I171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60" i="7"/>
  <c r="I160" i="7"/>
  <c r="J159" i="7"/>
  <c r="I159" i="7"/>
  <c r="J158" i="7"/>
  <c r="I158" i="7"/>
  <c r="J157" i="7"/>
  <c r="I157" i="7"/>
  <c r="J156" i="7"/>
  <c r="I156" i="7"/>
  <c r="J155" i="7"/>
  <c r="I155" i="7"/>
  <c r="J154" i="7"/>
  <c r="I154" i="7"/>
  <c r="J153" i="7"/>
  <c r="I15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I145" i="7"/>
  <c r="J144" i="7"/>
  <c r="I144" i="7"/>
  <c r="J143" i="7"/>
  <c r="I143" i="7"/>
  <c r="J142" i="7"/>
  <c r="I142" i="7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I106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H10" i="7"/>
  <c r="I10" i="7" s="1"/>
  <c r="G10" i="7"/>
  <c r="G9" i="7" s="1"/>
  <c r="F10" i="7"/>
  <c r="E10" i="7"/>
  <c r="D10" i="7"/>
  <c r="C10" i="7"/>
  <c r="C9" i="7" s="1"/>
  <c r="J9" i="7"/>
  <c r="H9" i="7"/>
  <c r="I9" i="7" s="1"/>
  <c r="F9" i="7"/>
  <c r="E9" i="7"/>
  <c r="D9" i="7"/>
  <c r="J263" i="6"/>
  <c r="I263" i="6"/>
  <c r="J262" i="6"/>
  <c r="I262" i="6"/>
  <c r="J261" i="6"/>
  <c r="I261" i="6"/>
  <c r="J260" i="6"/>
  <c r="I260" i="6"/>
  <c r="J259" i="6"/>
  <c r="I259" i="6"/>
  <c r="J258" i="6"/>
  <c r="I258" i="6"/>
  <c r="J257" i="6"/>
  <c r="I257" i="6"/>
  <c r="J256" i="6"/>
  <c r="I256" i="6"/>
  <c r="J255" i="6"/>
  <c r="I255" i="6"/>
  <c r="J254" i="6"/>
  <c r="I254" i="6"/>
  <c r="J253" i="6"/>
  <c r="I253" i="6"/>
  <c r="J252" i="6"/>
  <c r="I252" i="6"/>
  <c r="J251" i="6"/>
  <c r="I251" i="6"/>
  <c r="J250" i="6"/>
  <c r="I250" i="6"/>
  <c r="J249" i="6"/>
  <c r="I249" i="6"/>
  <c r="J248" i="6"/>
  <c r="I248" i="6"/>
  <c r="J247" i="6"/>
  <c r="I247" i="6"/>
  <c r="J246" i="6"/>
  <c r="I246" i="6"/>
  <c r="J245" i="6"/>
  <c r="I245" i="6"/>
  <c r="J244" i="6"/>
  <c r="I244" i="6"/>
  <c r="J243" i="6"/>
  <c r="I243" i="6"/>
  <c r="J242" i="6"/>
  <c r="I242" i="6"/>
  <c r="J241" i="6"/>
  <c r="I241" i="6"/>
  <c r="J240" i="6"/>
  <c r="I240" i="6"/>
  <c r="J239" i="6"/>
  <c r="I239" i="6"/>
  <c r="J238" i="6"/>
  <c r="I238" i="6"/>
  <c r="J237" i="6"/>
  <c r="I237" i="6"/>
  <c r="J236" i="6"/>
  <c r="I236" i="6"/>
  <c r="J235" i="6"/>
  <c r="I235" i="6"/>
  <c r="J234" i="6"/>
  <c r="I234" i="6"/>
  <c r="J233" i="6"/>
  <c r="I233" i="6"/>
  <c r="J232" i="6"/>
  <c r="I232" i="6"/>
  <c r="J231" i="6"/>
  <c r="I231" i="6"/>
  <c r="J230" i="6"/>
  <c r="I230" i="6"/>
  <c r="J229" i="6"/>
  <c r="I229" i="6"/>
  <c r="J228" i="6"/>
  <c r="I228" i="6"/>
  <c r="J227" i="6"/>
  <c r="I227" i="6"/>
  <c r="J226" i="6"/>
  <c r="I226" i="6"/>
  <c r="J225" i="6"/>
  <c r="I225" i="6"/>
  <c r="J224" i="6"/>
  <c r="I224" i="6"/>
  <c r="J223" i="6"/>
  <c r="I223" i="6"/>
  <c r="J222" i="6"/>
  <c r="I222" i="6"/>
  <c r="J221" i="6"/>
  <c r="I221" i="6"/>
  <c r="J220" i="6"/>
  <c r="I220" i="6"/>
  <c r="J219" i="6"/>
  <c r="I219" i="6"/>
  <c r="J218" i="6"/>
  <c r="I218" i="6"/>
  <c r="J217" i="6"/>
  <c r="I217" i="6"/>
  <c r="J216" i="6"/>
  <c r="I216" i="6"/>
  <c r="J215" i="6"/>
  <c r="I215" i="6"/>
  <c r="J214" i="6"/>
  <c r="I214" i="6"/>
  <c r="J213" i="6"/>
  <c r="I213" i="6"/>
  <c r="J212" i="6"/>
  <c r="I212" i="6"/>
  <c r="J211" i="6"/>
  <c r="I211" i="6"/>
  <c r="J210" i="6"/>
  <c r="I210" i="6"/>
  <c r="J209" i="6"/>
  <c r="I209" i="6"/>
  <c r="J208" i="6"/>
  <c r="I208" i="6"/>
  <c r="J207" i="6"/>
  <c r="I207" i="6"/>
  <c r="J206" i="6"/>
  <c r="I206" i="6"/>
  <c r="J205" i="6"/>
  <c r="I205" i="6"/>
  <c r="J204" i="6"/>
  <c r="I204" i="6"/>
  <c r="J203" i="6"/>
  <c r="I203" i="6"/>
  <c r="J202" i="6"/>
  <c r="I202" i="6"/>
  <c r="J201" i="6"/>
  <c r="I201" i="6"/>
  <c r="J200" i="6"/>
  <c r="I200" i="6"/>
  <c r="J199" i="6"/>
  <c r="I199" i="6"/>
  <c r="J198" i="6"/>
  <c r="I198" i="6"/>
  <c r="H197" i="6"/>
  <c r="I197" i="6" s="1"/>
  <c r="G197" i="6"/>
  <c r="F197" i="6"/>
  <c r="E197" i="6"/>
  <c r="D197" i="6"/>
  <c r="J197" i="6" s="1"/>
  <c r="C197" i="6"/>
  <c r="H196" i="6"/>
  <c r="I196" i="6" s="1"/>
  <c r="G196" i="6"/>
  <c r="F196" i="6"/>
  <c r="E196" i="6"/>
  <c r="D196" i="6"/>
  <c r="J196" i="6" s="1"/>
  <c r="C196" i="6"/>
  <c r="J195" i="6"/>
  <c r="I195" i="6"/>
  <c r="J194" i="6"/>
  <c r="I194" i="6"/>
  <c r="J193" i="6"/>
  <c r="I193" i="6"/>
  <c r="J192" i="6"/>
  <c r="I192" i="6"/>
  <c r="J191" i="6"/>
  <c r="I191" i="6"/>
  <c r="J190" i="6"/>
  <c r="I190" i="6"/>
  <c r="J189" i="6"/>
  <c r="I189" i="6"/>
  <c r="J188" i="6"/>
  <c r="I188" i="6"/>
  <c r="J187" i="6"/>
  <c r="I187" i="6"/>
  <c r="J186" i="6"/>
  <c r="I186" i="6"/>
  <c r="J185" i="6"/>
  <c r="I185" i="6"/>
  <c r="J184" i="6"/>
  <c r="I184" i="6"/>
  <c r="J183" i="6"/>
  <c r="I183" i="6"/>
  <c r="J182" i="6"/>
  <c r="I182" i="6"/>
  <c r="J181" i="6"/>
  <c r="I181" i="6"/>
  <c r="J180" i="6"/>
  <c r="I180" i="6"/>
  <c r="J179" i="6"/>
  <c r="I179" i="6"/>
  <c r="J178" i="6"/>
  <c r="I178" i="6"/>
  <c r="J177" i="6"/>
  <c r="I177" i="6"/>
  <c r="J176" i="6"/>
  <c r="I176" i="6"/>
  <c r="J175" i="6"/>
  <c r="I175" i="6"/>
  <c r="J174" i="6"/>
  <c r="I174" i="6"/>
  <c r="J173" i="6"/>
  <c r="I173" i="6"/>
  <c r="J172" i="6"/>
  <c r="I172" i="6"/>
  <c r="J171" i="6"/>
  <c r="I171" i="6"/>
  <c r="J170" i="6"/>
  <c r="I170" i="6"/>
  <c r="J169" i="6"/>
  <c r="I169" i="6"/>
  <c r="J168" i="6"/>
  <c r="I168" i="6"/>
  <c r="J167" i="6"/>
  <c r="I167" i="6"/>
  <c r="J166" i="6"/>
  <c r="I166" i="6"/>
  <c r="J165" i="6"/>
  <c r="I165" i="6"/>
  <c r="J164" i="6"/>
  <c r="I164" i="6"/>
  <c r="J163" i="6"/>
  <c r="I163" i="6"/>
  <c r="J162" i="6"/>
  <c r="I162" i="6"/>
  <c r="J161" i="6"/>
  <c r="I161" i="6"/>
  <c r="J160" i="6"/>
  <c r="I160" i="6"/>
  <c r="J159" i="6"/>
  <c r="I159" i="6"/>
  <c r="J158" i="6"/>
  <c r="I158" i="6"/>
  <c r="J157" i="6"/>
  <c r="I157" i="6"/>
  <c r="J156" i="6"/>
  <c r="I156" i="6"/>
  <c r="J155" i="6"/>
  <c r="I155" i="6"/>
  <c r="J154" i="6"/>
  <c r="I154" i="6"/>
  <c r="J153" i="6"/>
  <c r="I153" i="6"/>
  <c r="J152" i="6"/>
  <c r="I152" i="6"/>
  <c r="J151" i="6"/>
  <c r="I151" i="6"/>
  <c r="J150" i="6"/>
  <c r="I150" i="6"/>
  <c r="J149" i="6"/>
  <c r="I149" i="6"/>
  <c r="J148" i="6"/>
  <c r="I148" i="6"/>
  <c r="J147" i="6"/>
  <c r="I147" i="6"/>
  <c r="J146" i="6"/>
  <c r="I146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J139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J132" i="6"/>
  <c r="I132" i="6"/>
  <c r="J131" i="6"/>
  <c r="I131" i="6"/>
  <c r="J130" i="6"/>
  <c r="I130" i="6"/>
  <c r="J129" i="6"/>
  <c r="I129" i="6"/>
  <c r="J128" i="6"/>
  <c r="I128" i="6"/>
  <c r="J127" i="6"/>
  <c r="I127" i="6"/>
  <c r="J126" i="6"/>
  <c r="I126" i="6"/>
  <c r="J125" i="6"/>
  <c r="I125" i="6"/>
  <c r="J124" i="6"/>
  <c r="I124" i="6"/>
  <c r="J123" i="6"/>
  <c r="I123" i="6"/>
  <c r="J122" i="6"/>
  <c r="I122" i="6"/>
  <c r="J121" i="6"/>
  <c r="I121" i="6"/>
  <c r="J120" i="6"/>
  <c r="I120" i="6"/>
  <c r="J119" i="6"/>
  <c r="I119" i="6"/>
  <c r="J118" i="6"/>
  <c r="I118" i="6"/>
  <c r="J117" i="6"/>
  <c r="I117" i="6"/>
  <c r="J116" i="6"/>
  <c r="I116" i="6"/>
  <c r="J115" i="6"/>
  <c r="I115" i="6"/>
  <c r="J114" i="6"/>
  <c r="I114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H9" i="6"/>
  <c r="I9" i="6" s="1"/>
  <c r="G9" i="6"/>
  <c r="F9" i="6"/>
  <c r="E9" i="6"/>
  <c r="D9" i="6"/>
  <c r="J9" i="6" s="1"/>
  <c r="C9" i="6"/>
  <c r="J871" i="5"/>
  <c r="I871" i="5"/>
  <c r="J870" i="5"/>
  <c r="I870" i="5"/>
  <c r="J869" i="5"/>
  <c r="I869" i="5"/>
  <c r="J868" i="5"/>
  <c r="I868" i="5"/>
  <c r="J867" i="5"/>
  <c r="I867" i="5"/>
  <c r="J866" i="5"/>
  <c r="I866" i="5"/>
  <c r="J865" i="5"/>
  <c r="I865" i="5"/>
  <c r="J864" i="5"/>
  <c r="I864" i="5"/>
  <c r="J863" i="5"/>
  <c r="I863" i="5"/>
  <c r="J862" i="5"/>
  <c r="I862" i="5"/>
  <c r="J861" i="5"/>
  <c r="I861" i="5"/>
  <c r="J860" i="5"/>
  <c r="I860" i="5"/>
  <c r="J859" i="5"/>
  <c r="I859" i="5"/>
  <c r="J858" i="5"/>
  <c r="I858" i="5"/>
  <c r="J857" i="5"/>
  <c r="I857" i="5"/>
  <c r="J856" i="5"/>
  <c r="I856" i="5"/>
  <c r="J855" i="5"/>
  <c r="I855" i="5"/>
  <c r="J854" i="5"/>
  <c r="I854" i="5"/>
  <c r="J853" i="5"/>
  <c r="I853" i="5"/>
  <c r="J852" i="5"/>
  <c r="I852" i="5"/>
  <c r="J851" i="5"/>
  <c r="I851" i="5"/>
  <c r="J850" i="5"/>
  <c r="I850" i="5"/>
  <c r="J849" i="5"/>
  <c r="I849" i="5"/>
  <c r="J848" i="5"/>
  <c r="I848" i="5"/>
  <c r="J847" i="5"/>
  <c r="I847" i="5"/>
  <c r="J846" i="5"/>
  <c r="I846" i="5"/>
  <c r="J845" i="5"/>
  <c r="I845" i="5"/>
  <c r="J844" i="5"/>
  <c r="I844" i="5"/>
  <c r="J843" i="5"/>
  <c r="I843" i="5"/>
  <c r="J842" i="5"/>
  <c r="I842" i="5"/>
  <c r="J841" i="5"/>
  <c r="I841" i="5"/>
  <c r="J840" i="5"/>
  <c r="I840" i="5"/>
  <c r="J839" i="5"/>
  <c r="I839" i="5"/>
  <c r="J838" i="5"/>
  <c r="I838" i="5"/>
  <c r="J837" i="5"/>
  <c r="I837" i="5"/>
  <c r="J836" i="5"/>
  <c r="I836" i="5"/>
  <c r="J835" i="5"/>
  <c r="I835" i="5"/>
  <c r="J834" i="5"/>
  <c r="I834" i="5"/>
  <c r="J833" i="5"/>
  <c r="I833" i="5"/>
  <c r="J832" i="5"/>
  <c r="I832" i="5"/>
  <c r="J831" i="5"/>
  <c r="I831" i="5"/>
  <c r="J830" i="5"/>
  <c r="I830" i="5"/>
  <c r="J829" i="5"/>
  <c r="I829" i="5"/>
  <c r="J828" i="5"/>
  <c r="I828" i="5"/>
  <c r="J827" i="5"/>
  <c r="I827" i="5"/>
  <c r="J826" i="5"/>
  <c r="I826" i="5"/>
  <c r="J825" i="5"/>
  <c r="I825" i="5"/>
  <c r="J824" i="5"/>
  <c r="I824" i="5"/>
  <c r="J823" i="5"/>
  <c r="I823" i="5"/>
  <c r="J822" i="5"/>
  <c r="I822" i="5"/>
  <c r="J821" i="5"/>
  <c r="I821" i="5"/>
  <c r="J820" i="5"/>
  <c r="I820" i="5"/>
  <c r="J819" i="5"/>
  <c r="I819" i="5"/>
  <c r="J818" i="5"/>
  <c r="I818" i="5"/>
  <c r="J817" i="5"/>
  <c r="I817" i="5"/>
  <c r="J816" i="5"/>
  <c r="I816" i="5"/>
  <c r="J815" i="5"/>
  <c r="I815" i="5"/>
  <c r="J814" i="5"/>
  <c r="I814" i="5"/>
  <c r="J813" i="5"/>
  <c r="I813" i="5"/>
  <c r="J812" i="5"/>
  <c r="I812" i="5"/>
  <c r="J811" i="5"/>
  <c r="I811" i="5"/>
  <c r="J810" i="5"/>
  <c r="I810" i="5"/>
  <c r="J809" i="5"/>
  <c r="I809" i="5"/>
  <c r="J808" i="5"/>
  <c r="I808" i="5"/>
  <c r="J807" i="5"/>
  <c r="I807" i="5"/>
  <c r="J806" i="5"/>
  <c r="I806" i="5"/>
  <c r="J805" i="5"/>
  <c r="I805" i="5"/>
  <c r="J804" i="5"/>
  <c r="I804" i="5"/>
  <c r="J803" i="5"/>
  <c r="I803" i="5"/>
  <c r="J802" i="5"/>
  <c r="I802" i="5"/>
  <c r="J801" i="5"/>
  <c r="I801" i="5"/>
  <c r="J800" i="5"/>
  <c r="I800" i="5"/>
  <c r="J799" i="5"/>
  <c r="I799" i="5"/>
  <c r="J798" i="5"/>
  <c r="I798" i="5"/>
  <c r="J797" i="5"/>
  <c r="I797" i="5"/>
  <c r="J796" i="5"/>
  <c r="I796" i="5"/>
  <c r="J795" i="5"/>
  <c r="I795" i="5"/>
  <c r="J794" i="5"/>
  <c r="I794" i="5"/>
  <c r="J793" i="5"/>
  <c r="I793" i="5"/>
  <c r="J792" i="5"/>
  <c r="I792" i="5"/>
  <c r="J791" i="5"/>
  <c r="I791" i="5"/>
  <c r="J790" i="5"/>
  <c r="I790" i="5"/>
  <c r="J789" i="5"/>
  <c r="I789" i="5"/>
  <c r="J788" i="5"/>
  <c r="I788" i="5"/>
  <c r="J787" i="5"/>
  <c r="I787" i="5"/>
  <c r="J786" i="5"/>
  <c r="I786" i="5"/>
  <c r="J785" i="5"/>
  <c r="I785" i="5"/>
  <c r="J784" i="5"/>
  <c r="I784" i="5"/>
  <c r="J783" i="5"/>
  <c r="I783" i="5"/>
  <c r="J782" i="5"/>
  <c r="I782" i="5"/>
  <c r="J781" i="5"/>
  <c r="I781" i="5"/>
  <c r="J780" i="5"/>
  <c r="I780" i="5"/>
  <c r="J779" i="5"/>
  <c r="I779" i="5"/>
  <c r="J778" i="5"/>
  <c r="I778" i="5"/>
  <c r="J777" i="5"/>
  <c r="I777" i="5"/>
  <c r="J776" i="5"/>
  <c r="I776" i="5"/>
  <c r="J775" i="5"/>
  <c r="I775" i="5"/>
  <c r="J774" i="5"/>
  <c r="I774" i="5"/>
  <c r="J773" i="5"/>
  <c r="I773" i="5"/>
  <c r="J772" i="5"/>
  <c r="I772" i="5"/>
  <c r="J771" i="5"/>
  <c r="I771" i="5"/>
  <c r="J770" i="5"/>
  <c r="I770" i="5"/>
  <c r="J769" i="5"/>
  <c r="I769" i="5"/>
  <c r="J768" i="5"/>
  <c r="I768" i="5"/>
  <c r="J767" i="5"/>
  <c r="I767" i="5"/>
  <c r="J766" i="5"/>
  <c r="I766" i="5"/>
  <c r="J765" i="5"/>
  <c r="I765" i="5"/>
  <c r="J764" i="5"/>
  <c r="I764" i="5"/>
  <c r="J763" i="5"/>
  <c r="I763" i="5"/>
  <c r="J762" i="5"/>
  <c r="I762" i="5"/>
  <c r="J761" i="5"/>
  <c r="I761" i="5"/>
  <c r="J760" i="5"/>
  <c r="I760" i="5"/>
  <c r="J759" i="5"/>
  <c r="I759" i="5"/>
  <c r="J758" i="5"/>
  <c r="I758" i="5"/>
  <c r="J757" i="5"/>
  <c r="I757" i="5"/>
  <c r="J756" i="5"/>
  <c r="I756" i="5"/>
  <c r="J755" i="5"/>
  <c r="I755" i="5"/>
  <c r="J754" i="5"/>
  <c r="I754" i="5"/>
  <c r="J753" i="5"/>
  <c r="I753" i="5"/>
  <c r="J752" i="5"/>
  <c r="I752" i="5"/>
  <c r="J751" i="5"/>
  <c r="I751" i="5"/>
  <c r="J750" i="5"/>
  <c r="I750" i="5"/>
  <c r="J749" i="5"/>
  <c r="I749" i="5"/>
  <c r="J748" i="5"/>
  <c r="I748" i="5"/>
  <c r="J747" i="5"/>
  <c r="I747" i="5"/>
  <c r="J746" i="5"/>
  <c r="I746" i="5"/>
  <c r="J745" i="5"/>
  <c r="I745" i="5"/>
  <c r="J744" i="5"/>
  <c r="I744" i="5"/>
  <c r="J743" i="5"/>
  <c r="I743" i="5"/>
  <c r="J742" i="5"/>
  <c r="I742" i="5"/>
  <c r="J741" i="5"/>
  <c r="I741" i="5"/>
  <c r="J740" i="5"/>
  <c r="I740" i="5"/>
  <c r="J739" i="5"/>
  <c r="I739" i="5"/>
  <c r="J738" i="5"/>
  <c r="I738" i="5"/>
  <c r="J737" i="5"/>
  <c r="I737" i="5"/>
  <c r="J736" i="5"/>
  <c r="I736" i="5"/>
  <c r="J735" i="5"/>
  <c r="I735" i="5"/>
  <c r="J734" i="5"/>
  <c r="I734" i="5"/>
  <c r="J733" i="5"/>
  <c r="I733" i="5"/>
  <c r="J732" i="5"/>
  <c r="I732" i="5"/>
  <c r="J731" i="5"/>
  <c r="I731" i="5"/>
  <c r="J730" i="5"/>
  <c r="I730" i="5"/>
  <c r="J729" i="5"/>
  <c r="I729" i="5"/>
  <c r="J728" i="5"/>
  <c r="I728" i="5"/>
  <c r="J727" i="5"/>
  <c r="I727" i="5"/>
  <c r="J726" i="5"/>
  <c r="I726" i="5"/>
  <c r="J725" i="5"/>
  <c r="I725" i="5"/>
  <c r="J724" i="5"/>
  <c r="I724" i="5"/>
  <c r="J723" i="5"/>
  <c r="I723" i="5"/>
  <c r="J722" i="5"/>
  <c r="I722" i="5"/>
  <c r="J721" i="5"/>
  <c r="I721" i="5"/>
  <c r="J720" i="5"/>
  <c r="I720" i="5"/>
  <c r="J719" i="5"/>
  <c r="I719" i="5"/>
  <c r="J718" i="5"/>
  <c r="I718" i="5"/>
  <c r="J717" i="5"/>
  <c r="I717" i="5"/>
  <c r="J716" i="5"/>
  <c r="I716" i="5"/>
  <c r="J715" i="5"/>
  <c r="I715" i="5"/>
  <c r="J714" i="5"/>
  <c r="I714" i="5"/>
  <c r="J713" i="5"/>
  <c r="I713" i="5"/>
  <c r="J712" i="5"/>
  <c r="I712" i="5"/>
  <c r="J711" i="5"/>
  <c r="I711" i="5"/>
  <c r="J710" i="5"/>
  <c r="I710" i="5"/>
  <c r="J709" i="5"/>
  <c r="I709" i="5"/>
  <c r="J708" i="5"/>
  <c r="I708" i="5"/>
  <c r="J707" i="5"/>
  <c r="I707" i="5"/>
  <c r="J706" i="5"/>
  <c r="I706" i="5"/>
  <c r="J705" i="5"/>
  <c r="I705" i="5"/>
  <c r="J704" i="5"/>
  <c r="I704" i="5"/>
  <c r="J703" i="5"/>
  <c r="I703" i="5"/>
  <c r="J702" i="5"/>
  <c r="I702" i="5"/>
  <c r="J701" i="5"/>
  <c r="I701" i="5"/>
  <c r="J700" i="5"/>
  <c r="I700" i="5"/>
  <c r="J699" i="5"/>
  <c r="I699" i="5"/>
  <c r="J698" i="5"/>
  <c r="I698" i="5"/>
  <c r="J697" i="5"/>
  <c r="I697" i="5"/>
  <c r="J696" i="5"/>
  <c r="I696" i="5"/>
  <c r="J695" i="5"/>
  <c r="I695" i="5"/>
  <c r="J694" i="5"/>
  <c r="I694" i="5"/>
  <c r="J693" i="5"/>
  <c r="I693" i="5"/>
  <c r="J692" i="5"/>
  <c r="I692" i="5"/>
  <c r="J691" i="5"/>
  <c r="I691" i="5"/>
  <c r="J690" i="5"/>
  <c r="I690" i="5"/>
  <c r="J689" i="5"/>
  <c r="I689" i="5"/>
  <c r="J688" i="5"/>
  <c r="I688" i="5"/>
  <c r="J687" i="5"/>
  <c r="I687" i="5"/>
  <c r="J686" i="5"/>
  <c r="I686" i="5"/>
  <c r="J685" i="5"/>
  <c r="I685" i="5"/>
  <c r="J684" i="5"/>
  <c r="I684" i="5"/>
  <c r="J683" i="5"/>
  <c r="I683" i="5"/>
  <c r="J682" i="5"/>
  <c r="I682" i="5"/>
  <c r="J681" i="5"/>
  <c r="I681" i="5"/>
  <c r="J680" i="5"/>
  <c r="I680" i="5"/>
  <c r="J679" i="5"/>
  <c r="I679" i="5"/>
  <c r="J678" i="5"/>
  <c r="I678" i="5"/>
  <c r="J677" i="5"/>
  <c r="I677" i="5"/>
  <c r="J676" i="5"/>
  <c r="I676" i="5"/>
  <c r="J675" i="5"/>
  <c r="I675" i="5"/>
  <c r="J674" i="5"/>
  <c r="I674" i="5"/>
  <c r="J673" i="5"/>
  <c r="I673" i="5"/>
  <c r="J672" i="5"/>
  <c r="I672" i="5"/>
  <c r="J671" i="5"/>
  <c r="I671" i="5"/>
  <c r="J670" i="5"/>
  <c r="I670" i="5"/>
  <c r="J669" i="5"/>
  <c r="I669" i="5"/>
  <c r="J668" i="5"/>
  <c r="I668" i="5"/>
  <c r="J667" i="5"/>
  <c r="I667" i="5"/>
  <c r="J666" i="5"/>
  <c r="I666" i="5"/>
  <c r="J665" i="5"/>
  <c r="I665" i="5"/>
  <c r="J664" i="5"/>
  <c r="I664" i="5"/>
  <c r="J663" i="5"/>
  <c r="I663" i="5"/>
  <c r="J662" i="5"/>
  <c r="I662" i="5"/>
  <c r="J661" i="5"/>
  <c r="I661" i="5"/>
  <c r="J660" i="5"/>
  <c r="I660" i="5"/>
  <c r="J659" i="5"/>
  <c r="I659" i="5"/>
  <c r="J658" i="5"/>
  <c r="I658" i="5"/>
  <c r="J657" i="5"/>
  <c r="I657" i="5"/>
  <c r="J656" i="5"/>
  <c r="I656" i="5"/>
  <c r="J655" i="5"/>
  <c r="I655" i="5"/>
  <c r="J654" i="5"/>
  <c r="I654" i="5"/>
  <c r="J653" i="5"/>
  <c r="I653" i="5"/>
  <c r="J652" i="5"/>
  <c r="I652" i="5"/>
  <c r="J651" i="5"/>
  <c r="I651" i="5"/>
  <c r="J650" i="5"/>
  <c r="I650" i="5"/>
  <c r="J649" i="5"/>
  <c r="I649" i="5"/>
  <c r="J648" i="5"/>
  <c r="I648" i="5"/>
  <c r="J647" i="5"/>
  <c r="I647" i="5"/>
  <c r="J646" i="5"/>
  <c r="I646" i="5"/>
  <c r="J645" i="5"/>
  <c r="I645" i="5"/>
  <c r="J644" i="5"/>
  <c r="I644" i="5"/>
  <c r="J643" i="5"/>
  <c r="I643" i="5"/>
  <c r="J642" i="5"/>
  <c r="I642" i="5"/>
  <c r="J641" i="5"/>
  <c r="I641" i="5"/>
  <c r="J640" i="5"/>
  <c r="I640" i="5"/>
  <c r="J639" i="5"/>
  <c r="I639" i="5"/>
  <c r="J638" i="5"/>
  <c r="I638" i="5"/>
  <c r="J637" i="5"/>
  <c r="I637" i="5"/>
  <c r="J636" i="5"/>
  <c r="I636" i="5"/>
  <c r="J635" i="5"/>
  <c r="I635" i="5"/>
  <c r="J634" i="5"/>
  <c r="I634" i="5"/>
  <c r="J633" i="5"/>
  <c r="I633" i="5"/>
  <c r="J632" i="5"/>
  <c r="I632" i="5"/>
  <c r="J631" i="5"/>
  <c r="I631" i="5"/>
  <c r="J630" i="5"/>
  <c r="I630" i="5"/>
  <c r="J629" i="5"/>
  <c r="I629" i="5"/>
  <c r="J628" i="5"/>
  <c r="I628" i="5"/>
  <c r="J627" i="5"/>
  <c r="I627" i="5"/>
  <c r="J626" i="5"/>
  <c r="I626" i="5"/>
  <c r="J625" i="5"/>
  <c r="I625" i="5"/>
  <c r="J624" i="5"/>
  <c r="I624" i="5"/>
  <c r="J623" i="5"/>
  <c r="I623" i="5"/>
  <c r="J622" i="5"/>
  <c r="I622" i="5"/>
  <c r="J621" i="5"/>
  <c r="I621" i="5"/>
  <c r="J620" i="5"/>
  <c r="I620" i="5"/>
  <c r="J619" i="5"/>
  <c r="I619" i="5"/>
  <c r="J618" i="5"/>
  <c r="I618" i="5"/>
  <c r="J617" i="5"/>
  <c r="I617" i="5"/>
  <c r="J616" i="5"/>
  <c r="I616" i="5"/>
  <c r="J615" i="5"/>
  <c r="I615" i="5"/>
  <c r="J614" i="5"/>
  <c r="I614" i="5"/>
  <c r="J613" i="5"/>
  <c r="I613" i="5"/>
  <c r="J612" i="5"/>
  <c r="I612" i="5"/>
  <c r="J611" i="5"/>
  <c r="I611" i="5"/>
  <c r="J610" i="5"/>
  <c r="I610" i="5"/>
  <c r="J609" i="5"/>
  <c r="I609" i="5"/>
  <c r="J608" i="5"/>
  <c r="I608" i="5"/>
  <c r="J607" i="5"/>
  <c r="I607" i="5"/>
  <c r="J606" i="5"/>
  <c r="I606" i="5"/>
  <c r="J605" i="5"/>
  <c r="I605" i="5"/>
  <c r="J604" i="5"/>
  <c r="I604" i="5"/>
  <c r="J603" i="5"/>
  <c r="I603" i="5"/>
  <c r="J602" i="5"/>
  <c r="I602" i="5"/>
  <c r="J601" i="5"/>
  <c r="I601" i="5"/>
  <c r="J600" i="5"/>
  <c r="I600" i="5"/>
  <c r="J599" i="5"/>
  <c r="I599" i="5"/>
  <c r="J598" i="5"/>
  <c r="I598" i="5"/>
  <c r="J597" i="5"/>
  <c r="I597" i="5"/>
  <c r="J596" i="5"/>
  <c r="I596" i="5"/>
  <c r="J595" i="5"/>
  <c r="I595" i="5"/>
  <c r="J594" i="5"/>
  <c r="I594" i="5"/>
  <c r="J593" i="5"/>
  <c r="I593" i="5"/>
  <c r="J592" i="5"/>
  <c r="I592" i="5"/>
  <c r="J591" i="5"/>
  <c r="I591" i="5"/>
  <c r="J590" i="5"/>
  <c r="I590" i="5"/>
  <c r="J589" i="5"/>
  <c r="I589" i="5"/>
  <c r="J588" i="5"/>
  <c r="I588" i="5"/>
  <c r="J587" i="5"/>
  <c r="I587" i="5"/>
  <c r="J586" i="5"/>
  <c r="I586" i="5"/>
  <c r="J585" i="5"/>
  <c r="I585" i="5"/>
  <c r="J584" i="5"/>
  <c r="I584" i="5"/>
  <c r="J583" i="5"/>
  <c r="I583" i="5"/>
  <c r="J582" i="5"/>
  <c r="I582" i="5"/>
  <c r="J581" i="5"/>
  <c r="I581" i="5"/>
  <c r="J580" i="5"/>
  <c r="I580" i="5"/>
  <c r="J579" i="5"/>
  <c r="I579" i="5"/>
  <c r="J578" i="5"/>
  <c r="I578" i="5"/>
  <c r="J577" i="5"/>
  <c r="I577" i="5"/>
  <c r="J576" i="5"/>
  <c r="I576" i="5"/>
  <c r="J575" i="5"/>
  <c r="I575" i="5"/>
  <c r="J574" i="5"/>
  <c r="I574" i="5"/>
  <c r="J573" i="5"/>
  <c r="I573" i="5"/>
  <c r="J572" i="5"/>
  <c r="I572" i="5"/>
  <c r="J571" i="5"/>
  <c r="I571" i="5"/>
  <c r="J570" i="5"/>
  <c r="I570" i="5"/>
  <c r="J569" i="5"/>
  <c r="I569" i="5"/>
  <c r="J568" i="5"/>
  <c r="I568" i="5"/>
  <c r="J567" i="5"/>
  <c r="I567" i="5"/>
  <c r="J566" i="5"/>
  <c r="I566" i="5"/>
  <c r="J565" i="5"/>
  <c r="I565" i="5"/>
  <c r="J564" i="5"/>
  <c r="I564" i="5"/>
  <c r="J563" i="5"/>
  <c r="I563" i="5"/>
  <c r="J562" i="5"/>
  <c r="I562" i="5"/>
  <c r="J561" i="5"/>
  <c r="I561" i="5"/>
  <c r="J560" i="5"/>
  <c r="I560" i="5"/>
  <c r="J559" i="5"/>
  <c r="I559" i="5"/>
  <c r="J558" i="5"/>
  <c r="I558" i="5"/>
  <c r="J557" i="5"/>
  <c r="I557" i="5"/>
  <c r="J556" i="5"/>
  <c r="I556" i="5"/>
  <c r="J555" i="5"/>
  <c r="I555" i="5"/>
  <c r="J554" i="5"/>
  <c r="I554" i="5"/>
  <c r="J553" i="5"/>
  <c r="I553" i="5"/>
  <c r="J552" i="5"/>
  <c r="I552" i="5"/>
  <c r="J551" i="5"/>
  <c r="I551" i="5"/>
  <c r="J550" i="5"/>
  <c r="I550" i="5"/>
  <c r="J549" i="5"/>
  <c r="I549" i="5"/>
  <c r="J548" i="5"/>
  <c r="I548" i="5"/>
  <c r="J547" i="5"/>
  <c r="I547" i="5"/>
  <c r="J546" i="5"/>
  <c r="I546" i="5"/>
  <c r="J545" i="5"/>
  <c r="I545" i="5"/>
  <c r="J544" i="5"/>
  <c r="I544" i="5"/>
  <c r="J543" i="5"/>
  <c r="I543" i="5"/>
  <c r="J542" i="5"/>
  <c r="I542" i="5"/>
  <c r="J541" i="5"/>
  <c r="I541" i="5"/>
  <c r="J540" i="5"/>
  <c r="I540" i="5"/>
  <c r="J539" i="5"/>
  <c r="I539" i="5"/>
  <c r="J538" i="5"/>
  <c r="I538" i="5"/>
  <c r="J537" i="5"/>
  <c r="I537" i="5"/>
  <c r="J536" i="5"/>
  <c r="I536" i="5"/>
  <c r="J535" i="5"/>
  <c r="I535" i="5"/>
  <c r="J534" i="5"/>
  <c r="I534" i="5"/>
  <c r="J533" i="5"/>
  <c r="I533" i="5"/>
  <c r="J532" i="5"/>
  <c r="I532" i="5"/>
  <c r="J531" i="5"/>
  <c r="I531" i="5"/>
  <c r="J530" i="5"/>
  <c r="I530" i="5"/>
  <c r="J529" i="5"/>
  <c r="I529" i="5"/>
  <c r="J528" i="5"/>
  <c r="I528" i="5"/>
  <c r="J527" i="5"/>
  <c r="I527" i="5"/>
  <c r="J526" i="5"/>
  <c r="I526" i="5"/>
  <c r="J525" i="5"/>
  <c r="I525" i="5"/>
  <c r="J524" i="5"/>
  <c r="I524" i="5"/>
  <c r="J523" i="5"/>
  <c r="I523" i="5"/>
  <c r="J522" i="5"/>
  <c r="I522" i="5"/>
  <c r="J521" i="5"/>
  <c r="I521" i="5"/>
  <c r="J520" i="5"/>
  <c r="I520" i="5"/>
  <c r="J519" i="5"/>
  <c r="I519" i="5"/>
  <c r="J518" i="5"/>
  <c r="I518" i="5"/>
  <c r="J517" i="5"/>
  <c r="I517" i="5"/>
  <c r="J516" i="5"/>
  <c r="I516" i="5"/>
  <c r="J515" i="5"/>
  <c r="I515" i="5"/>
  <c r="J514" i="5"/>
  <c r="I514" i="5"/>
  <c r="J513" i="5"/>
  <c r="I513" i="5"/>
  <c r="J512" i="5"/>
  <c r="I512" i="5"/>
  <c r="J511" i="5"/>
  <c r="I511" i="5"/>
  <c r="J510" i="5"/>
  <c r="I510" i="5"/>
  <c r="J509" i="5"/>
  <c r="I509" i="5"/>
  <c r="J508" i="5"/>
  <c r="I508" i="5"/>
  <c r="J507" i="5"/>
  <c r="I507" i="5"/>
  <c r="J506" i="5"/>
  <c r="I506" i="5"/>
  <c r="J505" i="5"/>
  <c r="I505" i="5"/>
  <c r="J504" i="5"/>
  <c r="I504" i="5"/>
  <c r="J503" i="5"/>
  <c r="I503" i="5"/>
  <c r="J502" i="5"/>
  <c r="I502" i="5"/>
  <c r="J501" i="5"/>
  <c r="I501" i="5"/>
  <c r="J500" i="5"/>
  <c r="I500" i="5"/>
  <c r="J499" i="5"/>
  <c r="I499" i="5"/>
  <c r="J498" i="5"/>
  <c r="I498" i="5"/>
  <c r="J497" i="5"/>
  <c r="I497" i="5"/>
  <c r="J496" i="5"/>
  <c r="I496" i="5"/>
  <c r="J495" i="5"/>
  <c r="I495" i="5"/>
  <c r="J494" i="5"/>
  <c r="I494" i="5"/>
  <c r="J493" i="5"/>
  <c r="I493" i="5"/>
  <c r="J492" i="5"/>
  <c r="I492" i="5"/>
  <c r="J491" i="5"/>
  <c r="I491" i="5"/>
  <c r="J490" i="5"/>
  <c r="I490" i="5"/>
  <c r="J489" i="5"/>
  <c r="I489" i="5"/>
  <c r="J488" i="5"/>
  <c r="I488" i="5"/>
  <c r="J487" i="5"/>
  <c r="I487" i="5"/>
  <c r="J486" i="5"/>
  <c r="I486" i="5"/>
  <c r="J485" i="5"/>
  <c r="I485" i="5"/>
  <c r="J484" i="5"/>
  <c r="I484" i="5"/>
  <c r="J483" i="5"/>
  <c r="I483" i="5"/>
  <c r="J482" i="5"/>
  <c r="I482" i="5"/>
  <c r="J481" i="5"/>
  <c r="I481" i="5"/>
  <c r="J480" i="5"/>
  <c r="I480" i="5"/>
  <c r="J479" i="5"/>
  <c r="I479" i="5"/>
  <c r="J478" i="5"/>
  <c r="I478" i="5"/>
  <c r="J477" i="5"/>
  <c r="I477" i="5"/>
  <c r="J476" i="5"/>
  <c r="I476" i="5"/>
  <c r="J475" i="5"/>
  <c r="I475" i="5"/>
  <c r="J474" i="5"/>
  <c r="I474" i="5"/>
  <c r="J473" i="5"/>
  <c r="I473" i="5"/>
  <c r="J472" i="5"/>
  <c r="I472" i="5"/>
  <c r="J471" i="5"/>
  <c r="I471" i="5"/>
  <c r="J470" i="5"/>
  <c r="I470" i="5"/>
  <c r="J469" i="5"/>
  <c r="I469" i="5"/>
  <c r="J468" i="5"/>
  <c r="I468" i="5"/>
  <c r="J467" i="5"/>
  <c r="I467" i="5"/>
  <c r="J466" i="5"/>
  <c r="I466" i="5"/>
  <c r="J465" i="5"/>
  <c r="I465" i="5"/>
  <c r="J464" i="5"/>
  <c r="I464" i="5"/>
  <c r="J463" i="5"/>
  <c r="I463" i="5"/>
  <c r="J462" i="5"/>
  <c r="I462" i="5"/>
  <c r="J461" i="5"/>
  <c r="I461" i="5"/>
  <c r="J460" i="5"/>
  <c r="I460" i="5"/>
  <c r="J459" i="5"/>
  <c r="I459" i="5"/>
  <c r="J458" i="5"/>
  <c r="I458" i="5"/>
  <c r="J457" i="5"/>
  <c r="I457" i="5"/>
  <c r="J456" i="5"/>
  <c r="I456" i="5"/>
  <c r="J455" i="5"/>
  <c r="I455" i="5"/>
  <c r="J454" i="5"/>
  <c r="I454" i="5"/>
  <c r="J453" i="5"/>
  <c r="I453" i="5"/>
  <c r="J452" i="5"/>
  <c r="I452" i="5"/>
  <c r="J451" i="5"/>
  <c r="I451" i="5"/>
  <c r="J450" i="5"/>
  <c r="I450" i="5"/>
  <c r="J449" i="5"/>
  <c r="I449" i="5"/>
  <c r="J448" i="5"/>
  <c r="I448" i="5"/>
  <c r="J447" i="5"/>
  <c r="I447" i="5"/>
  <c r="J446" i="5"/>
  <c r="I446" i="5"/>
  <c r="J445" i="5"/>
  <c r="I445" i="5"/>
  <c r="J444" i="5"/>
  <c r="I444" i="5"/>
  <c r="J443" i="5"/>
  <c r="I443" i="5"/>
  <c r="J442" i="5"/>
  <c r="I442" i="5"/>
  <c r="J441" i="5"/>
  <c r="I441" i="5"/>
  <c r="J440" i="5"/>
  <c r="I440" i="5"/>
  <c r="J439" i="5"/>
  <c r="I439" i="5"/>
  <c r="J438" i="5"/>
  <c r="I438" i="5"/>
  <c r="J437" i="5"/>
  <c r="I437" i="5"/>
  <c r="J436" i="5"/>
  <c r="I436" i="5"/>
  <c r="J435" i="5"/>
  <c r="I435" i="5"/>
  <c r="J434" i="5"/>
  <c r="I434" i="5"/>
  <c r="J433" i="5"/>
  <c r="I433" i="5"/>
  <c r="J432" i="5"/>
  <c r="I432" i="5"/>
  <c r="J431" i="5"/>
  <c r="I431" i="5"/>
  <c r="J430" i="5"/>
  <c r="I430" i="5"/>
  <c r="J429" i="5"/>
  <c r="I429" i="5"/>
  <c r="J428" i="5"/>
  <c r="I428" i="5"/>
  <c r="J427" i="5"/>
  <c r="I427" i="5"/>
  <c r="J426" i="5"/>
  <c r="I426" i="5"/>
  <c r="J425" i="5"/>
  <c r="I425" i="5"/>
  <c r="J424" i="5"/>
  <c r="I424" i="5"/>
  <c r="J423" i="5"/>
  <c r="I423" i="5"/>
  <c r="J422" i="5"/>
  <c r="I422" i="5"/>
  <c r="J421" i="5"/>
  <c r="I421" i="5"/>
  <c r="J420" i="5"/>
  <c r="I420" i="5"/>
  <c r="J419" i="5"/>
  <c r="I419" i="5"/>
  <c r="J418" i="5"/>
  <c r="I418" i="5"/>
  <c r="J417" i="5"/>
  <c r="I417" i="5"/>
  <c r="J416" i="5"/>
  <c r="I416" i="5"/>
  <c r="J415" i="5"/>
  <c r="I415" i="5"/>
  <c r="J414" i="5"/>
  <c r="I414" i="5"/>
  <c r="J413" i="5"/>
  <c r="I413" i="5"/>
  <c r="J412" i="5"/>
  <c r="I412" i="5"/>
  <c r="J411" i="5"/>
  <c r="I411" i="5"/>
  <c r="J410" i="5"/>
  <c r="I410" i="5"/>
  <c r="J409" i="5"/>
  <c r="I409" i="5"/>
  <c r="J408" i="5"/>
  <c r="I408" i="5"/>
  <c r="J407" i="5"/>
  <c r="I407" i="5"/>
  <c r="J406" i="5"/>
  <c r="I406" i="5"/>
  <c r="J405" i="5"/>
  <c r="I405" i="5"/>
  <c r="J404" i="5"/>
  <c r="I404" i="5"/>
  <c r="J403" i="5"/>
  <c r="I403" i="5"/>
  <c r="J402" i="5"/>
  <c r="I402" i="5"/>
  <c r="J401" i="5"/>
  <c r="I401" i="5"/>
  <c r="J400" i="5"/>
  <c r="I400" i="5"/>
  <c r="J399" i="5"/>
  <c r="I399" i="5"/>
  <c r="J398" i="5"/>
  <c r="I398" i="5"/>
  <c r="J397" i="5"/>
  <c r="I397" i="5"/>
  <c r="J396" i="5"/>
  <c r="I396" i="5"/>
  <c r="J395" i="5"/>
  <c r="I395" i="5"/>
  <c r="J394" i="5"/>
  <c r="I394" i="5"/>
  <c r="J393" i="5"/>
  <c r="I393" i="5"/>
  <c r="J392" i="5"/>
  <c r="I392" i="5"/>
  <c r="J391" i="5"/>
  <c r="I391" i="5"/>
  <c r="J390" i="5"/>
  <c r="I390" i="5"/>
  <c r="J389" i="5"/>
  <c r="I389" i="5"/>
  <c r="J388" i="5"/>
  <c r="I388" i="5"/>
  <c r="J387" i="5"/>
  <c r="I387" i="5"/>
  <c r="J386" i="5"/>
  <c r="I386" i="5"/>
  <c r="J385" i="5"/>
  <c r="I385" i="5"/>
  <c r="J384" i="5"/>
  <c r="I384" i="5"/>
  <c r="J383" i="5"/>
  <c r="I383" i="5"/>
  <c r="J382" i="5"/>
  <c r="I382" i="5"/>
  <c r="J381" i="5"/>
  <c r="I381" i="5"/>
  <c r="J380" i="5"/>
  <c r="I380" i="5"/>
  <c r="J379" i="5"/>
  <c r="I379" i="5"/>
  <c r="J378" i="5"/>
  <c r="I378" i="5"/>
  <c r="J377" i="5"/>
  <c r="I377" i="5"/>
  <c r="J376" i="5"/>
  <c r="I376" i="5"/>
  <c r="J375" i="5"/>
  <c r="I375" i="5"/>
  <c r="J374" i="5"/>
  <c r="I374" i="5"/>
  <c r="J373" i="5"/>
  <c r="I373" i="5"/>
  <c r="J372" i="5"/>
  <c r="I372" i="5"/>
  <c r="J371" i="5"/>
  <c r="I371" i="5"/>
  <c r="J370" i="5"/>
  <c r="I370" i="5"/>
  <c r="J369" i="5"/>
  <c r="I369" i="5"/>
  <c r="J368" i="5"/>
  <c r="I368" i="5"/>
  <c r="J367" i="5"/>
  <c r="I367" i="5"/>
  <c r="J366" i="5"/>
  <c r="I366" i="5"/>
  <c r="J365" i="5"/>
  <c r="I365" i="5"/>
  <c r="J364" i="5"/>
  <c r="I364" i="5"/>
  <c r="J363" i="5"/>
  <c r="I363" i="5"/>
  <c r="J362" i="5"/>
  <c r="I362" i="5"/>
  <c r="J361" i="5"/>
  <c r="I361" i="5"/>
  <c r="J360" i="5"/>
  <c r="I360" i="5"/>
  <c r="J359" i="5"/>
  <c r="I359" i="5"/>
  <c r="J358" i="5"/>
  <c r="I358" i="5"/>
  <c r="J357" i="5"/>
  <c r="I357" i="5"/>
  <c r="J356" i="5"/>
  <c r="I356" i="5"/>
  <c r="J355" i="5"/>
  <c r="I355" i="5"/>
  <c r="J354" i="5"/>
  <c r="I354" i="5"/>
  <c r="J353" i="5"/>
  <c r="I353" i="5"/>
  <c r="J352" i="5"/>
  <c r="I352" i="5"/>
  <c r="J351" i="5"/>
  <c r="I351" i="5"/>
  <c r="J350" i="5"/>
  <c r="I350" i="5"/>
  <c r="J349" i="5"/>
  <c r="I349" i="5"/>
  <c r="J348" i="5"/>
  <c r="I348" i="5"/>
  <c r="J347" i="5"/>
  <c r="I347" i="5"/>
  <c r="J346" i="5"/>
  <c r="I346" i="5"/>
  <c r="J345" i="5"/>
  <c r="I345" i="5"/>
  <c r="J344" i="5"/>
  <c r="I344" i="5"/>
  <c r="J343" i="5"/>
  <c r="I343" i="5"/>
  <c r="J342" i="5"/>
  <c r="I342" i="5"/>
  <c r="J341" i="5"/>
  <c r="I341" i="5"/>
  <c r="J340" i="5"/>
  <c r="I340" i="5"/>
  <c r="J339" i="5"/>
  <c r="I339" i="5"/>
  <c r="J338" i="5"/>
  <c r="I338" i="5"/>
  <c r="J337" i="5"/>
  <c r="I337" i="5"/>
  <c r="J336" i="5"/>
  <c r="I336" i="5"/>
  <c r="J335" i="5"/>
  <c r="I335" i="5"/>
  <c r="J334" i="5"/>
  <c r="I334" i="5"/>
  <c r="J333" i="5"/>
  <c r="I333" i="5"/>
  <c r="J332" i="5"/>
  <c r="I332" i="5"/>
  <c r="J331" i="5"/>
  <c r="I331" i="5"/>
  <c r="J330" i="5"/>
  <c r="I330" i="5"/>
  <c r="J329" i="5"/>
  <c r="I329" i="5"/>
  <c r="J328" i="5"/>
  <c r="I328" i="5"/>
  <c r="J327" i="5"/>
  <c r="I327" i="5"/>
  <c r="J326" i="5"/>
  <c r="I326" i="5"/>
  <c r="J325" i="5"/>
  <c r="I325" i="5"/>
  <c r="J324" i="5"/>
  <c r="I324" i="5"/>
  <c r="J323" i="5"/>
  <c r="I323" i="5"/>
  <c r="J322" i="5"/>
  <c r="I322" i="5"/>
  <c r="J321" i="5"/>
  <c r="I321" i="5"/>
  <c r="J320" i="5"/>
  <c r="I320" i="5"/>
  <c r="J319" i="5"/>
  <c r="I319" i="5"/>
  <c r="J318" i="5"/>
  <c r="I318" i="5"/>
  <c r="J317" i="5"/>
  <c r="I317" i="5"/>
  <c r="J316" i="5"/>
  <c r="I316" i="5"/>
  <c r="J315" i="5"/>
  <c r="I315" i="5"/>
  <c r="J314" i="5"/>
  <c r="I314" i="5"/>
  <c r="J313" i="5"/>
  <c r="I313" i="5"/>
  <c r="J312" i="5"/>
  <c r="I312" i="5"/>
  <c r="J311" i="5"/>
  <c r="I311" i="5"/>
  <c r="J310" i="5"/>
  <c r="I310" i="5"/>
  <c r="J309" i="5"/>
  <c r="I309" i="5"/>
  <c r="J308" i="5"/>
  <c r="I308" i="5"/>
  <c r="J307" i="5"/>
  <c r="I307" i="5"/>
  <c r="J306" i="5"/>
  <c r="I306" i="5"/>
  <c r="J305" i="5"/>
  <c r="I305" i="5"/>
  <c r="J304" i="5"/>
  <c r="I304" i="5"/>
  <c r="J303" i="5"/>
  <c r="I303" i="5"/>
  <c r="J302" i="5"/>
  <c r="I302" i="5"/>
  <c r="J301" i="5"/>
  <c r="I301" i="5"/>
  <c r="J300" i="5"/>
  <c r="I300" i="5"/>
  <c r="J299" i="5"/>
  <c r="I299" i="5"/>
  <c r="J298" i="5"/>
  <c r="I298" i="5"/>
  <c r="J297" i="5"/>
  <c r="I297" i="5"/>
  <c r="J296" i="5"/>
  <c r="I296" i="5"/>
  <c r="J295" i="5"/>
  <c r="I295" i="5"/>
  <c r="J294" i="5"/>
  <c r="I294" i="5"/>
  <c r="J293" i="5"/>
  <c r="I293" i="5"/>
  <c r="J292" i="5"/>
  <c r="I292" i="5"/>
  <c r="J291" i="5"/>
  <c r="I291" i="5"/>
  <c r="J290" i="5"/>
  <c r="I290" i="5"/>
  <c r="J289" i="5"/>
  <c r="I289" i="5"/>
  <c r="J288" i="5"/>
  <c r="I288" i="5"/>
  <c r="J287" i="5"/>
  <c r="I287" i="5"/>
  <c r="J286" i="5"/>
  <c r="I286" i="5"/>
  <c r="J285" i="5"/>
  <c r="I285" i="5"/>
  <c r="J284" i="5"/>
  <c r="I284" i="5"/>
  <c r="J283" i="5"/>
  <c r="I283" i="5"/>
  <c r="J282" i="5"/>
  <c r="I282" i="5"/>
  <c r="J281" i="5"/>
  <c r="I281" i="5"/>
  <c r="J280" i="5"/>
  <c r="I280" i="5"/>
  <c r="J279" i="5"/>
  <c r="I279" i="5"/>
  <c r="J278" i="5"/>
  <c r="I278" i="5"/>
  <c r="J277" i="5"/>
  <c r="I277" i="5"/>
  <c r="J276" i="5"/>
  <c r="I276" i="5"/>
  <c r="J275" i="5"/>
  <c r="I275" i="5"/>
  <c r="J274" i="5"/>
  <c r="I274" i="5"/>
  <c r="J273" i="5"/>
  <c r="I273" i="5"/>
  <c r="J272" i="5"/>
  <c r="I272" i="5"/>
  <c r="J271" i="5"/>
  <c r="I271" i="5"/>
  <c r="J270" i="5"/>
  <c r="I270" i="5"/>
  <c r="J269" i="5"/>
  <c r="I269" i="5"/>
  <c r="J268" i="5"/>
  <c r="I268" i="5"/>
  <c r="J267" i="5"/>
  <c r="I267" i="5"/>
  <c r="J266" i="5"/>
  <c r="I266" i="5"/>
  <c r="J265" i="5"/>
  <c r="I265" i="5"/>
  <c r="J264" i="5"/>
  <c r="I264" i="5"/>
  <c r="J263" i="5"/>
  <c r="I263" i="5"/>
  <c r="J262" i="5"/>
  <c r="I262" i="5"/>
  <c r="J261" i="5"/>
  <c r="I261" i="5"/>
  <c r="J260" i="5"/>
  <c r="I260" i="5"/>
  <c r="J259" i="5"/>
  <c r="I259" i="5"/>
  <c r="J258" i="5"/>
  <c r="I258" i="5"/>
  <c r="J257" i="5"/>
  <c r="I257" i="5"/>
  <c r="J256" i="5"/>
  <c r="I256" i="5"/>
  <c r="J255" i="5"/>
  <c r="I255" i="5"/>
  <c r="J254" i="5"/>
  <c r="I254" i="5"/>
  <c r="J253" i="5"/>
  <c r="I253" i="5"/>
  <c r="J252" i="5"/>
  <c r="I252" i="5"/>
  <c r="J251" i="5"/>
  <c r="I251" i="5"/>
  <c r="J250" i="5"/>
  <c r="I250" i="5"/>
  <c r="J249" i="5"/>
  <c r="I249" i="5"/>
  <c r="J248" i="5"/>
  <c r="I248" i="5"/>
  <c r="J247" i="5"/>
  <c r="I247" i="5"/>
  <c r="J246" i="5"/>
  <c r="I246" i="5"/>
  <c r="J245" i="5"/>
  <c r="I245" i="5"/>
  <c r="J244" i="5"/>
  <c r="I244" i="5"/>
  <c r="J243" i="5"/>
  <c r="I243" i="5"/>
  <c r="J242" i="5"/>
  <c r="I242" i="5"/>
  <c r="J241" i="5"/>
  <c r="I241" i="5"/>
  <c r="J240" i="5"/>
  <c r="I240" i="5"/>
  <c r="J239" i="5"/>
  <c r="I239" i="5"/>
  <c r="J238" i="5"/>
  <c r="I238" i="5"/>
  <c r="J237" i="5"/>
  <c r="I237" i="5"/>
  <c r="J236" i="5"/>
  <c r="I236" i="5"/>
  <c r="J235" i="5"/>
  <c r="I235" i="5"/>
  <c r="J234" i="5"/>
  <c r="I234" i="5"/>
  <c r="J233" i="5"/>
  <c r="I233" i="5"/>
  <c r="J232" i="5"/>
  <c r="I232" i="5"/>
  <c r="J231" i="5"/>
  <c r="I231" i="5"/>
  <c r="J230" i="5"/>
  <c r="I230" i="5"/>
  <c r="J229" i="5"/>
  <c r="I229" i="5"/>
  <c r="J228" i="5"/>
  <c r="I228" i="5"/>
  <c r="J227" i="5"/>
  <c r="I227" i="5"/>
  <c r="J226" i="5"/>
  <c r="I226" i="5"/>
  <c r="J225" i="5"/>
  <c r="I225" i="5"/>
  <c r="J224" i="5"/>
  <c r="I224" i="5"/>
  <c r="J223" i="5"/>
  <c r="I223" i="5"/>
  <c r="J222" i="5"/>
  <c r="I222" i="5"/>
  <c r="J221" i="5"/>
  <c r="I221" i="5"/>
  <c r="J220" i="5"/>
  <c r="I220" i="5"/>
  <c r="J219" i="5"/>
  <c r="I219" i="5"/>
  <c r="J218" i="5"/>
  <c r="I218" i="5"/>
  <c r="J217" i="5"/>
  <c r="I217" i="5"/>
  <c r="J216" i="5"/>
  <c r="I216" i="5"/>
  <c r="J215" i="5"/>
  <c r="I215" i="5"/>
  <c r="J214" i="5"/>
  <c r="I214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J201" i="5"/>
  <c r="I201" i="5"/>
  <c r="J200" i="5"/>
  <c r="I200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5" i="5"/>
  <c r="I185" i="5"/>
  <c r="J184" i="5"/>
  <c r="I184" i="5"/>
  <c r="J183" i="5"/>
  <c r="I183" i="5"/>
  <c r="J182" i="5"/>
  <c r="I182" i="5"/>
  <c r="J181" i="5"/>
  <c r="I181" i="5"/>
  <c r="J180" i="5"/>
  <c r="I180" i="5"/>
  <c r="J179" i="5"/>
  <c r="I179" i="5"/>
  <c r="J178" i="5"/>
  <c r="I178" i="5"/>
  <c r="J177" i="5"/>
  <c r="I177" i="5"/>
  <c r="J176" i="5"/>
  <c r="I176" i="5"/>
  <c r="J175" i="5"/>
  <c r="I175" i="5"/>
  <c r="J174" i="5"/>
  <c r="I174" i="5"/>
  <c r="J173" i="5"/>
  <c r="I173" i="5"/>
  <c r="J172" i="5"/>
  <c r="I172" i="5"/>
  <c r="J171" i="5"/>
  <c r="I171" i="5"/>
  <c r="J170" i="5"/>
  <c r="I170" i="5"/>
  <c r="J169" i="5"/>
  <c r="I169" i="5"/>
  <c r="J168" i="5"/>
  <c r="I168" i="5"/>
  <c r="J167" i="5"/>
  <c r="I167" i="5"/>
  <c r="J166" i="5"/>
  <c r="I166" i="5"/>
  <c r="J165" i="5"/>
  <c r="I165" i="5"/>
  <c r="J164" i="5"/>
  <c r="I164" i="5"/>
  <c r="J163" i="5"/>
  <c r="I163" i="5"/>
  <c r="J162" i="5"/>
  <c r="I162" i="5"/>
  <c r="J161" i="5"/>
  <c r="I161" i="5"/>
  <c r="J160" i="5"/>
  <c r="I160" i="5"/>
  <c r="J159" i="5"/>
  <c r="I159" i="5"/>
  <c r="J158" i="5"/>
  <c r="I158" i="5"/>
  <c r="J157" i="5"/>
  <c r="I157" i="5"/>
  <c r="J156" i="5"/>
  <c r="I156" i="5"/>
  <c r="J155" i="5"/>
  <c r="I155" i="5"/>
  <c r="J154" i="5"/>
  <c r="I154" i="5"/>
  <c r="J153" i="5"/>
  <c r="I153" i="5"/>
  <c r="J152" i="5"/>
  <c r="I152" i="5"/>
  <c r="J151" i="5"/>
  <c r="I151" i="5"/>
  <c r="J150" i="5"/>
  <c r="I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J134" i="5"/>
  <c r="I134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I535" i="4"/>
  <c r="H535" i="4"/>
  <c r="I534" i="4"/>
  <c r="H534" i="4"/>
  <c r="I533" i="4"/>
  <c r="H533" i="4"/>
  <c r="I532" i="4"/>
  <c r="H532" i="4"/>
  <c r="I531" i="4"/>
  <c r="H531" i="4"/>
  <c r="I530" i="4"/>
  <c r="H530" i="4"/>
  <c r="I529" i="4"/>
  <c r="H529" i="4"/>
  <c r="I528" i="4"/>
  <c r="H528" i="4"/>
  <c r="I527" i="4"/>
  <c r="H527" i="4"/>
  <c r="I526" i="4"/>
  <c r="H526" i="4"/>
  <c r="I525" i="4"/>
  <c r="H525" i="4"/>
  <c r="I524" i="4"/>
  <c r="H524" i="4"/>
  <c r="I523" i="4"/>
  <c r="H523" i="4"/>
  <c r="I522" i="4"/>
  <c r="H522" i="4"/>
  <c r="I521" i="4"/>
  <c r="H521" i="4"/>
  <c r="I520" i="4"/>
  <c r="H520" i="4"/>
  <c r="I519" i="4"/>
  <c r="H519" i="4"/>
  <c r="I518" i="4"/>
  <c r="H518" i="4"/>
  <c r="I517" i="4"/>
  <c r="H517" i="4"/>
  <c r="I516" i="4"/>
  <c r="H516" i="4"/>
  <c r="I515" i="4"/>
  <c r="H515" i="4"/>
  <c r="I514" i="4"/>
  <c r="H514" i="4"/>
  <c r="I513" i="4"/>
  <c r="H513" i="4"/>
  <c r="I512" i="4"/>
  <c r="H512" i="4"/>
  <c r="I511" i="4"/>
  <c r="H511" i="4"/>
  <c r="I510" i="4"/>
  <c r="H510" i="4"/>
  <c r="I509" i="4"/>
  <c r="H509" i="4"/>
  <c r="I508" i="4"/>
  <c r="H508" i="4"/>
  <c r="I507" i="4"/>
  <c r="H507" i="4"/>
  <c r="I506" i="4"/>
  <c r="H506" i="4"/>
  <c r="I505" i="4"/>
  <c r="H505" i="4"/>
  <c r="I504" i="4"/>
  <c r="H504" i="4"/>
  <c r="I503" i="4"/>
  <c r="H503" i="4"/>
  <c r="I502" i="4"/>
  <c r="H502" i="4"/>
  <c r="I501" i="4"/>
  <c r="H501" i="4"/>
  <c r="I500" i="4"/>
  <c r="H500" i="4"/>
  <c r="I499" i="4"/>
  <c r="H499" i="4"/>
  <c r="I498" i="4"/>
  <c r="H498" i="4"/>
  <c r="I497" i="4"/>
  <c r="H497" i="4"/>
  <c r="I496" i="4"/>
  <c r="H496" i="4"/>
  <c r="I495" i="4"/>
  <c r="H495" i="4"/>
  <c r="I494" i="4"/>
  <c r="H494" i="4"/>
  <c r="I493" i="4"/>
  <c r="H493" i="4"/>
  <c r="I492" i="4"/>
  <c r="H492" i="4"/>
  <c r="I491" i="4"/>
  <c r="H491" i="4"/>
  <c r="I490" i="4"/>
  <c r="H490" i="4"/>
  <c r="I489" i="4"/>
  <c r="H489" i="4"/>
  <c r="I488" i="4"/>
  <c r="H488" i="4"/>
  <c r="I487" i="4"/>
  <c r="H487" i="4"/>
  <c r="I486" i="4"/>
  <c r="H486" i="4"/>
  <c r="I485" i="4"/>
  <c r="H485" i="4"/>
  <c r="I484" i="4"/>
  <c r="H484" i="4"/>
  <c r="I483" i="4"/>
  <c r="H483" i="4"/>
  <c r="I482" i="4"/>
  <c r="H482" i="4"/>
  <c r="I481" i="4"/>
  <c r="H481" i="4"/>
  <c r="I480" i="4"/>
  <c r="H480" i="4"/>
  <c r="I479" i="4"/>
  <c r="H479" i="4"/>
  <c r="I478" i="4"/>
  <c r="H478" i="4"/>
  <c r="I477" i="4"/>
  <c r="H477" i="4"/>
  <c r="I476" i="4"/>
  <c r="H476" i="4"/>
  <c r="I475" i="4"/>
  <c r="H475" i="4"/>
  <c r="I474" i="4"/>
  <c r="H474" i="4"/>
  <c r="I473" i="4"/>
  <c r="H473" i="4"/>
  <c r="I472" i="4"/>
  <c r="H472" i="4"/>
  <c r="I471" i="4"/>
  <c r="H471" i="4"/>
  <c r="I470" i="4"/>
  <c r="H470" i="4"/>
  <c r="I469" i="4"/>
  <c r="H469" i="4"/>
  <c r="I468" i="4"/>
  <c r="H468" i="4"/>
  <c r="I467" i="4"/>
  <c r="H467" i="4"/>
  <c r="I466" i="4"/>
  <c r="H466" i="4"/>
  <c r="I465" i="4"/>
  <c r="H465" i="4"/>
  <c r="I464" i="4"/>
  <c r="H464" i="4"/>
  <c r="I463" i="4"/>
  <c r="H463" i="4"/>
  <c r="I462" i="4"/>
  <c r="H462" i="4"/>
  <c r="I461" i="4"/>
  <c r="H461" i="4"/>
  <c r="I460" i="4"/>
  <c r="H460" i="4"/>
  <c r="I459" i="4"/>
  <c r="H459" i="4"/>
  <c r="I458" i="4"/>
  <c r="H458" i="4"/>
  <c r="I457" i="4"/>
  <c r="H457" i="4"/>
  <c r="I456" i="4"/>
  <c r="H456" i="4"/>
  <c r="I455" i="4"/>
  <c r="H455" i="4"/>
  <c r="I454" i="4"/>
  <c r="H454" i="4"/>
  <c r="I453" i="4"/>
  <c r="H453" i="4"/>
  <c r="I452" i="4"/>
  <c r="H452" i="4"/>
  <c r="I451" i="4"/>
  <c r="H451" i="4"/>
  <c r="I450" i="4"/>
  <c r="H450" i="4"/>
  <c r="I449" i="4"/>
  <c r="H449" i="4"/>
  <c r="I448" i="4"/>
  <c r="H448" i="4"/>
  <c r="I447" i="4"/>
  <c r="H447" i="4"/>
  <c r="I446" i="4"/>
  <c r="H446" i="4"/>
  <c r="I445" i="4"/>
  <c r="H445" i="4"/>
  <c r="I444" i="4"/>
  <c r="H444" i="4"/>
  <c r="I443" i="4"/>
  <c r="H443" i="4"/>
  <c r="I442" i="4"/>
  <c r="H442" i="4"/>
  <c r="I441" i="4"/>
  <c r="H441" i="4"/>
  <c r="I440" i="4"/>
  <c r="H440" i="4"/>
  <c r="I439" i="4"/>
  <c r="H439" i="4"/>
  <c r="I438" i="4"/>
  <c r="H438" i="4"/>
  <c r="I437" i="4"/>
  <c r="H437" i="4"/>
  <c r="I436" i="4"/>
  <c r="H436" i="4"/>
  <c r="I435" i="4"/>
  <c r="H435" i="4"/>
  <c r="I434" i="4"/>
  <c r="H434" i="4"/>
  <c r="I433" i="4"/>
  <c r="H433" i="4"/>
  <c r="I432" i="4"/>
  <c r="H432" i="4"/>
  <c r="I431" i="4"/>
  <c r="H431" i="4"/>
  <c r="I430" i="4"/>
  <c r="H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10" i="4"/>
  <c r="H410" i="4"/>
  <c r="I409" i="4"/>
  <c r="H409" i="4"/>
  <c r="I408" i="4"/>
  <c r="H408" i="4"/>
  <c r="I407" i="4"/>
  <c r="H407" i="4"/>
  <c r="I406" i="4"/>
  <c r="H406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9" i="4"/>
  <c r="H389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3" i="4"/>
  <c r="H363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H314" i="4"/>
  <c r="I313" i="4"/>
  <c r="H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H291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I11" i="4" s="1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G11" i="4"/>
  <c r="H11" i="4" s="1"/>
  <c r="F11" i="4"/>
  <c r="E11" i="4"/>
  <c r="D11" i="4"/>
  <c r="C11" i="4"/>
  <c r="B11" i="4"/>
  <c r="G10" i="4"/>
  <c r="H10" i="4" s="1"/>
  <c r="F10" i="4"/>
  <c r="E10" i="4"/>
  <c r="D10" i="4"/>
  <c r="C10" i="4"/>
  <c r="B10" i="4"/>
  <c r="I9" i="4"/>
  <c r="H9" i="4"/>
  <c r="I8" i="4"/>
  <c r="H8" i="4"/>
  <c r="I10" i="4" l="1"/>
</calcChain>
</file>

<file path=xl/sharedStrings.xml><?xml version="1.0" encoding="utf-8"?>
<sst xmlns="http://schemas.openxmlformats.org/spreadsheetml/2006/main" count="4245" uniqueCount="366">
  <si>
    <t>Cuadro No. 1</t>
  </si>
  <si>
    <t xml:space="preserve">MINISTERIO DE ENERGIA Y MINAS </t>
  </si>
  <si>
    <t>ESTADO DE LA EJECUCION PRESUPUESTARIA GENERAL</t>
  </si>
  <si>
    <t>DEL 1 DE ENERO AL 15 DE JULIO 2020</t>
  </si>
  <si>
    <t xml:space="preserve">Incluyendo Todas las Unidades Ejecutoras </t>
  </si>
  <si>
    <t>Cifras en RD$</t>
  </si>
  <si>
    <t>Agrupaciones</t>
  </si>
  <si>
    <t>Pres. Inicial</t>
  </si>
  <si>
    <t>Pres. Vigente Aprobado</t>
  </si>
  <si>
    <t>Total Preventivo</t>
  </si>
  <si>
    <t>Total Compromiso</t>
  </si>
  <si>
    <t>Total Librado</t>
  </si>
  <si>
    <t>Total Devengado</t>
  </si>
  <si>
    <t>Indice de Ejecución Devengado</t>
  </si>
  <si>
    <t>Balances por Ejecutar</t>
  </si>
  <si>
    <t>Total General</t>
  </si>
  <si>
    <t>0001-MINISTERIO DE ENERGÍA Y MINAS</t>
  </si>
  <si>
    <t>0001-MINISTERIO DE ENERGÍA Y MINAS PROGRAMAS BAJO CONTROL DIRECTO MINISTRO</t>
  </si>
  <si>
    <t>TRANSFERENCIAS A ORGANISMOS ADSCRITOS Y FOMISAR</t>
  </si>
  <si>
    <t>2.1-REMUNERACIONES Y CONTRIBUCIONES</t>
  </si>
  <si>
    <t>2.1.1-REMUNERACIONES</t>
  </si>
  <si>
    <t>2.1.1.1-Remuneraciones al personal fijo</t>
  </si>
  <si>
    <t>2.1.1.1.01-Sueldos fijos</t>
  </si>
  <si>
    <t>2.1.1.2-Remuneraciones al personal con carácter transitorio</t>
  </si>
  <si>
    <t>2.1.1.2.01-Personal igualado</t>
  </si>
  <si>
    <t>2.1.1.2.05-Personal en período probatorio</t>
  </si>
  <si>
    <t>2.1.1.2.06-Jornales</t>
  </si>
  <si>
    <t>2.1.1.2.08-Personal de carácter temporal</t>
  </si>
  <si>
    <t>2.1.1.3-Sueldos al personal fijo en trámite de pensiones</t>
  </si>
  <si>
    <t>2.1.1.3.01-Sueldos al personal fijo en trámite de pensiones</t>
  </si>
  <si>
    <t>2.1.1.4-Sueldo anual no.13</t>
  </si>
  <si>
    <t>2.1.1.4.01-Sueldo Anual No. 13</t>
  </si>
  <si>
    <t>2.1.1.5-Prestaciones económicas</t>
  </si>
  <si>
    <t>2.1.1.5.01-Prestaciones económicas</t>
  </si>
  <si>
    <t>2.1.1.5.04-Proporción de vacaciones no disfrutadas</t>
  </si>
  <si>
    <t>2.1.2-SOBRESUELDOS</t>
  </si>
  <si>
    <t>2.1.2.2-Compensación</t>
  </si>
  <si>
    <t>2.1.2.2.05-Compensación servicios de seguridad</t>
  </si>
  <si>
    <t>2.1.2.2.06-Incentivo por Rendimiento Individual</t>
  </si>
  <si>
    <t>2.1.2.2.09-Bono por desempeño a servidores de carrera</t>
  </si>
  <si>
    <t>2.1.2.2.10-Compensación por cumplimiento de indicadores del MAP</t>
  </si>
  <si>
    <t>2.1.4-GRATIFICACIONES Y BONIFICACIONES</t>
  </si>
  <si>
    <t>2.1.4.2-Otras Gratificaciones y Bonificaciones</t>
  </si>
  <si>
    <t>2.1.4.2.01-Bono escolar</t>
  </si>
  <si>
    <t>2.1.5-CONTRIBUCIONES A LA SEGURIDAD SOCIAL</t>
  </si>
  <si>
    <t>2.1.5.1-Contribuciones al seguro de salud</t>
  </si>
  <si>
    <t>2.1.5.1.01-Contribuciones al seguro de salud</t>
  </si>
  <si>
    <t>2.1.5.2-Contribuciones al seguro de pensiones</t>
  </si>
  <si>
    <t>2.1.5.2.01-Contribuciones al seguro de pensiones</t>
  </si>
  <si>
    <t>2.1.5.3-Contribuciones al seguro de riesgo laboral</t>
  </si>
  <si>
    <t>2.1.5.3.01-Contribuciones al seguro de riesgo laboral</t>
  </si>
  <si>
    <t>2.2-CONTRATACIÓN DE SERVICIOS</t>
  </si>
  <si>
    <t>2.2.1-SERVICIOS BÁSICOS</t>
  </si>
  <si>
    <t>2.2.1.2-Servicios telefónico de larga distancia</t>
  </si>
  <si>
    <t>2.2.1.2.01-Servicios telefónico de larga distancia</t>
  </si>
  <si>
    <t>2.2.1.3-Teléfono local</t>
  </si>
  <si>
    <t>2.2.1.3.01-Teléfono local</t>
  </si>
  <si>
    <t>2.2.1.5-Servicio de internet y televisión por cable</t>
  </si>
  <si>
    <t>2.2.1.5.01-Servicio de internet y televisión por cable</t>
  </si>
  <si>
    <t>2.2.1.6-Electricidad</t>
  </si>
  <si>
    <t>2.2.1.6.01-Energía eléctrica</t>
  </si>
  <si>
    <t>2.2.1.7-Agua</t>
  </si>
  <si>
    <t>2.2.1.7.01-Agua</t>
  </si>
  <si>
    <t>2.2.1.8-Recolección de residuos</t>
  </si>
  <si>
    <t>2.2.1.8.01-Recolección de residuos</t>
  </si>
  <si>
    <t>2.2.2-PUBLICIDAD, IMPRESIÓN Y ENCUADERNACIÓN</t>
  </si>
  <si>
    <t>2.2.2.1-Publicidad y propaganda</t>
  </si>
  <si>
    <t>2.2.2.1.01-Publicidad y propaganda</t>
  </si>
  <si>
    <t>2.2.2.2-Impresión, encuadernación y rotulación</t>
  </si>
  <si>
    <t>2.2.2.2.01-Impresión, encuadernación y rotulación</t>
  </si>
  <si>
    <t>2.2.3-VIÁTICOS</t>
  </si>
  <si>
    <t>2.2.3.1-Viáticos dentro del país</t>
  </si>
  <si>
    <t>2.2.3.1.01-Viáticos dentro del país</t>
  </si>
  <si>
    <t>2.2.3.2-Viáticos fuera del país</t>
  </si>
  <si>
    <t>2.2.3.2.01-Viaticos fuera del país</t>
  </si>
  <si>
    <t>2.2.4-TRANSPORTE Y ALMACENAJE</t>
  </si>
  <si>
    <t>2.2.4.1-Pasajes y gastos de transporte</t>
  </si>
  <si>
    <t>2.2.4.1.01-Pasajes y gastos de transporte</t>
  </si>
  <si>
    <t>2.2.4.2-Fletes</t>
  </si>
  <si>
    <t>2.2.4.2.01-Fletes</t>
  </si>
  <si>
    <t>2.2.4.3-Almacenaje</t>
  </si>
  <si>
    <t>2.2.4.3.01-Almacenaje</t>
  </si>
  <si>
    <t>2.2.4.4-Peaje</t>
  </si>
  <si>
    <t>2.2.4.4.01-Peaje</t>
  </si>
  <si>
    <t>2.2.5-ALQUILERES Y RENTAS</t>
  </si>
  <si>
    <t>2.2.5.1-Alquileres y rentas de edificaciones y locales</t>
  </si>
  <si>
    <t>2.2.5.1.01-Alquileres y rentas de edificaciones y locales</t>
  </si>
  <si>
    <t>2.2.5.7-Alquileres de equipos de construcción y movimiento de tierras</t>
  </si>
  <si>
    <t>2.2.5.7.01-Alquileres de equipos de construcción y movimiento de tierras</t>
  </si>
  <si>
    <t>2.2.5.8-Otros alquileres y arrendamientos por derechos de usos</t>
  </si>
  <si>
    <t>2.2.5.8.01-Otros alquileres y arrendamientos por derechos de usos</t>
  </si>
  <si>
    <t>2.2.6-SEGUROS</t>
  </si>
  <si>
    <t>2.2.6.2-Seguro de bienes muebles</t>
  </si>
  <si>
    <t>2.2.6.2.01-Seguro de bienes muebles</t>
  </si>
  <si>
    <t>2.2.6.3-Seguros de personas</t>
  </si>
  <si>
    <t>2.2.6.3.01-Seguros de personas</t>
  </si>
  <si>
    <t>2.2.7-SERVICIOS DE CONSERVACIÓN, REPARACIONES MENORES E INSTALACIONES TEMPORALES</t>
  </si>
  <si>
    <t>2.2.7.1-Contratación de mantenimiento y reparaciones menores</t>
  </si>
  <si>
    <t>2.2.7.1.01-Reparaciones y mantenimientos menores en edificaciones</t>
  </si>
  <si>
    <t>2.2.7.1.02-Servicios especiales de mantenimiento y reparación</t>
  </si>
  <si>
    <t>2.2.7.1.06-Mantenimiento y reparación de instalaciones eléctricas</t>
  </si>
  <si>
    <t>2.2.7.2-Mantenimiento y reparación  de maquinarias y equipos</t>
  </si>
  <si>
    <t>2.2.7.2.02-Mantenimiento y reparación de equipo para computación</t>
  </si>
  <si>
    <t>2.2.7.2.04-Mantenimiento y reparación de equipos médicos, sanitarios y de laboratorio</t>
  </si>
  <si>
    <t>2.2.7.2.06-Mantenimiento y reparación de equipos de transporte, tracción y elevación</t>
  </si>
  <si>
    <t>2.2.7.2.08-Servicios de mantenimiento, reparación, desmonte e instalación</t>
  </si>
  <si>
    <t>2.2.8-OTROS SERVICIOS NO INCLUIDOS EN CONCEPTOS ANTERIORES</t>
  </si>
  <si>
    <t>2.2.8.2-Comisiones y gastos bancarios</t>
  </si>
  <si>
    <t>2.2.8.2.01-Comisiones y gastos bancarios</t>
  </si>
  <si>
    <t>2.2.8.3-Servicios sanitarios médicos y veterinarios</t>
  </si>
  <si>
    <t>2.2.8.3.01-Servicios sanitarios médicos y veterinarios</t>
  </si>
  <si>
    <t>2.2.8.5-Fumigación, lavandería, limpieza e higiene</t>
  </si>
  <si>
    <t>2.2.8.5.01-Fumigación</t>
  </si>
  <si>
    <t>2.2.8.5.02-Lavandería</t>
  </si>
  <si>
    <t>2.2.8.5.03-Limpieza e higiene</t>
  </si>
  <si>
    <t>2.2.8.6-Servicio de organización de eventos, festividades y actividades de entretenimiento</t>
  </si>
  <si>
    <t>2.2.8.6.01-Eventos generales</t>
  </si>
  <si>
    <t>2.2.8.6.02-Festividades</t>
  </si>
  <si>
    <t>2.2.8.7-Servicios Técnicos y Profesionales</t>
  </si>
  <si>
    <t>2.2.8.7.01-Servicios de ingeniería, arquitectura, investigaciones y análisis de factibilidad</t>
  </si>
  <si>
    <t>2.2.8.7.02-Servicios jurídicos</t>
  </si>
  <si>
    <t>2.2.8.7.04-Servicios de capacitación</t>
  </si>
  <si>
    <t>2.2.8.7.05-Servicios de informática y sistemas computarizados</t>
  </si>
  <si>
    <t>2.2.8.7.06-Otros servicios técnicos profesionales</t>
  </si>
  <si>
    <t>2.2.8.8-Impuestos, derechos y tasas</t>
  </si>
  <si>
    <t>2.2.8.8.01-Impuestos</t>
  </si>
  <si>
    <t>2.2.9-OTRAS CONTRATACIONES DE SERVICIOS</t>
  </si>
  <si>
    <t>2.2.9.1-Otras contrataciones de servicios</t>
  </si>
  <si>
    <t>2.2.9.1.01-Otras contrataciones de servicios</t>
  </si>
  <si>
    <t>2.2.9.2-Servicios de alimentación</t>
  </si>
  <si>
    <t>2.2.9.2.01-Servicios de alimentación</t>
  </si>
  <si>
    <t>2.3-MATERIALES Y SUMINISTROS</t>
  </si>
  <si>
    <t>2.3.1-ALIMENTOS Y PRODUCTOS AGROFORESTALES</t>
  </si>
  <si>
    <t>2.3.1.1-Alimentos y bebidas para personas</t>
  </si>
  <si>
    <t>2.3.1.1.01-Alimentos y bebidas para personas</t>
  </si>
  <si>
    <t>2.3.1.3-Productos agroforestales y pecuarios</t>
  </si>
  <si>
    <t>2.3.1.3.03-Productos forestales</t>
  </si>
  <si>
    <t>2.3.1.4-Madera, corcho y sus manufacturas</t>
  </si>
  <si>
    <t>2.3.1.4.01-Madera, corcho y sus manufacturas</t>
  </si>
  <si>
    <t>2.3.2-TEXTILES Y VESTUARIOS</t>
  </si>
  <si>
    <t>2.3.2.1-Hilados, fibras y telas</t>
  </si>
  <si>
    <t>2.3.2.1.01-Hilados, fibras y telas</t>
  </si>
  <si>
    <t>2.3.2.2-Acabados textiles</t>
  </si>
  <si>
    <t>2.3.2.2.01-Acabados textiles</t>
  </si>
  <si>
    <t>2.3.2.3-Prendas y accesorios de vestir</t>
  </si>
  <si>
    <t>2.3.2.3.01-Prendas y accesorios de vestir</t>
  </si>
  <si>
    <t>2.3.2.4-Calzados</t>
  </si>
  <si>
    <t>2.3.2.4.01-Calzados</t>
  </si>
  <si>
    <t>2.3.3-PRODUCTOS DE PAPEL, CARTÓN E IMPRESOS</t>
  </si>
  <si>
    <t>2.3.3.1-Papel de escritorio</t>
  </si>
  <si>
    <t>2.3.3.1.01-Papel de escritorio</t>
  </si>
  <si>
    <t>2.3.3.2-Productos de papel y cartón</t>
  </si>
  <si>
    <t>2.3.3.2.01-Productos de papel y cartón</t>
  </si>
  <si>
    <t>2.3.3.3-Productos de artes gráficas</t>
  </si>
  <si>
    <t>2.3.3.3.01-Productos de artes gráficas</t>
  </si>
  <si>
    <t>2.3.3.4-Libros, revistas y periódicos</t>
  </si>
  <si>
    <t>2.3.3.4.01-Libros, revistas y periódicos</t>
  </si>
  <si>
    <t>2.3.4-PRODUCTOS FARMACÉUTICOS</t>
  </si>
  <si>
    <t>2.3.4.1-Productos medicinales para uso humano</t>
  </si>
  <si>
    <t>2.3.4.1.01-Productos medicinales para uso humano</t>
  </si>
  <si>
    <t>2.3.5-PRODUCTOS DE CUERO, CAUCHO Y PLÁSTICO</t>
  </si>
  <si>
    <t>2.3.5.3-Llantas y neumáticos</t>
  </si>
  <si>
    <t>2.3.5.3.01-Llantas y neumáticos</t>
  </si>
  <si>
    <t>2.3.5.4-Artículos de caucho</t>
  </si>
  <si>
    <t>2.3.5.4.01-Artículos de caucho</t>
  </si>
  <si>
    <t>2.3.5.5-Artículos de plástico</t>
  </si>
  <si>
    <t>2.3.5.5.01-Artículos de plástico</t>
  </si>
  <si>
    <t>2.3.6-PRODUCTOS DE MINERALES, METÁLICOS Y NO METÁLICOS</t>
  </si>
  <si>
    <t>2.3.6.1-Productos de cemento, cal, asbesto, yeso y arcilla</t>
  </si>
  <si>
    <t>2.3.6.1.01-Productos de cemento</t>
  </si>
  <si>
    <t>2.3.6.2-Productos de vidrio, loza y porcelana</t>
  </si>
  <si>
    <t>2.3.6.2.01-Productos de vidrio</t>
  </si>
  <si>
    <t>2.3.6.2.03-Productos de porcelana</t>
  </si>
  <si>
    <t>2.3.6.3-Productos metálicos y sus derivados</t>
  </si>
  <si>
    <t>2.3.6.3.03-Estructuras metálicas acabadas</t>
  </si>
  <si>
    <t>2.3.6.3.04-Herramientas menores</t>
  </si>
  <si>
    <t>2.3.6.3.06-Accesorios de metal</t>
  </si>
  <si>
    <t>2.3.6.3.07-Otros productos metálicos</t>
  </si>
  <si>
    <t>2.3.6.4-Minerales</t>
  </si>
  <si>
    <t>2.3.6.4.04-Piedra, arcilla y arena</t>
  </si>
  <si>
    <t>2.3.7-COMBUSTIBLES, LUBRICANTES, PRODUCTOS QUÍMICOS Y CONEXOS</t>
  </si>
  <si>
    <t>2.3.7.1-Combustibles y lubricantes</t>
  </si>
  <si>
    <t>2.3.7.1.01-Gasolina</t>
  </si>
  <si>
    <t>2.3.7.2-Productos químicos y conexos</t>
  </si>
  <si>
    <t>2.3.7.2.04-Abonos y fertilizantes</t>
  </si>
  <si>
    <t>2.3.7.2.05-Insecticidas, fumigantes y otros</t>
  </si>
  <si>
    <t>2.3.7.2.06-Pinturas, lacas, barnices, diluyentes y absorbentes para pinturas</t>
  </si>
  <si>
    <t>2.3.7.2.99-Otros productos químicos y conexos</t>
  </si>
  <si>
    <t>2.3.9-PRODUCTOS Y ÚTILES VARIOS</t>
  </si>
  <si>
    <t>2.3.9.1-Material para limpieza</t>
  </si>
  <si>
    <t>2.3.9.1.01-Material para limpieza</t>
  </si>
  <si>
    <t>2.3.9.2-Útiles de escritorio, oficina, informática, escolares y de enseñanza</t>
  </si>
  <si>
    <t>2.3.9.2.01-Útiles de escritorio, oficina e informática </t>
  </si>
  <si>
    <t>2.3.9.5-Útiles de cocina y comedor</t>
  </si>
  <si>
    <t>2.3.9.5.01-Útiles de cocina y comedor</t>
  </si>
  <si>
    <t>2.3.9.6-Productos eléctricos y afines</t>
  </si>
  <si>
    <t>2.3.9.6.01-Productos eléctricos y afines</t>
  </si>
  <si>
    <t>2.3.9.8-Repuestos y accesorios menores</t>
  </si>
  <si>
    <t>2.3.9.8.01-Repuestos</t>
  </si>
  <si>
    <t>2.3.9.8.02-Accesorios</t>
  </si>
  <si>
    <t>2.3.9.9-Productos y útiles varios no identificados precedentemente (n.i.p.)</t>
  </si>
  <si>
    <t>2.3.9.9.01-Productos y Utiles Varios  n.i.p</t>
  </si>
  <si>
    <t>2.3.9.9.02-Bonos para útiles diversos</t>
  </si>
  <si>
    <t>2.3.9.9.04-Productos y útiles de defensa y seguridad</t>
  </si>
  <si>
    <t>2.3.9.9.05-Productos y útiles diversos</t>
  </si>
  <si>
    <t>2.4-TRANSFERENCIAS CORRIENTES</t>
  </si>
  <si>
    <t>2.4.1-TRANSFERENCIAS CORRIENTES AL SECTOR PRIVADO</t>
  </si>
  <si>
    <t>2.4.1.2-Ayudas y donaciones a personas</t>
  </si>
  <si>
    <t>2.4.1.2.02-Ayudas y donaciones ocasionales a hogares y personas</t>
  </si>
  <si>
    <t>2.4.1.4-Becas y viajes de estudios</t>
  </si>
  <si>
    <t>2.4.1.4.01-Becas nacionales</t>
  </si>
  <si>
    <t>2.4.1.6-Transferencias corrientes a asociaciones sin fines de lucro y partidos políticos</t>
  </si>
  <si>
    <t>2.4.1.6.01-Transferencias corrientes programadas a asociaciones sin fines de lucro</t>
  </si>
  <si>
    <t>2.4.2-TRANSFERENCIAS CORRIENTES AL  GOBIERNO GENERAL NACIONAL</t>
  </si>
  <si>
    <t>2.4.2.2-Transferencias corrientes a instituciones descentralizadas y autónomas no financieras</t>
  </si>
  <si>
    <t>2.4.2.2.01-Transferencias corrientes a instituciones descentralizadas y autónomas no financieras para servicios personales</t>
  </si>
  <si>
    <t>2.4.7-TRANSFERENCIAS CORRIENTES AL SECTOR EXTERNO</t>
  </si>
  <si>
    <t>2.4.7.2-Transferencias corrientes a organismos internacionales</t>
  </si>
  <si>
    <t>2.4.7.2.01-Transferencias corrientes a Organismos Internacionales</t>
  </si>
  <si>
    <t>2.4.9-TRANSFERENCIAS CORRIENTES A OTRAS INSTITUCIONES PÚBLICAS</t>
  </si>
  <si>
    <t>2.4.9.1-Transferencias corrientes destinadas a otras instituciones públicas[1]</t>
  </si>
  <si>
    <t>2.4.9.1.01-Transferencias corrientes destinadas a otras instituciones públicas</t>
  </si>
  <si>
    <t>2.5-TRANSFERENCIAS DE CAPITAL</t>
  </si>
  <si>
    <t>2.5.2-TRANSFERENCIAS DE CAPITAL AL GOBIERNO GENERAL  NACIONAL</t>
  </si>
  <si>
    <t>2.5.2.2-Transferencias de capital a las instituciones descentralizadas y autónomas no financieras</t>
  </si>
  <si>
    <t>2.5.2.2.01-Transferencias de capital a instituciones descentralizadas y autónomas no financieras para proyectos de inversión</t>
  </si>
  <si>
    <t>2.6-BIENES MUEBLES, INMUEBLES E INTANGIBLES</t>
  </si>
  <si>
    <t>2.6.1-MOBILIARIO Y EQUIPO</t>
  </si>
  <si>
    <t>2.6.1.1-Muebles, equipos de oficina y estantería</t>
  </si>
  <si>
    <t>2.6.1.1.01-Muebles, equipos de oficina y estantería</t>
  </si>
  <si>
    <t>2.6.1.3-Equipos de tecnología de la información y comunicación</t>
  </si>
  <si>
    <t>2.6.1.3.01-Equipos de tecnología de la información y comunicación</t>
  </si>
  <si>
    <t>2.6.1.4-Electrodomésticos</t>
  </si>
  <si>
    <t>2.6.1.4.01-Electrodomésticos</t>
  </si>
  <si>
    <t>2.6.1.9-Otros mobiliarios y equipos no identificados precedentemente</t>
  </si>
  <si>
    <t>2.6.1.9.01-Otros Mobiliarios y Equipos no Identificados Precedentemente</t>
  </si>
  <si>
    <t>2.6.2-MOBILIARIO Y EQUIPO EDUCACIONAL Y RECREATIVO</t>
  </si>
  <si>
    <t>2.6.2.1-Equipos y aparatos audiovisuales</t>
  </si>
  <si>
    <t>2.6.2.1.01-Equipos y Aparatos Audiovisuales</t>
  </si>
  <si>
    <t>2.6.2.3-Cámaras fotográficas y de video</t>
  </si>
  <si>
    <t>2.6.2.3.01-Cámaras fotográficas y de video</t>
  </si>
  <si>
    <t>2.6.2.4-Mobiliario y equipo educacional y recreativo</t>
  </si>
  <si>
    <t>2.6.2.4.01-Mobiliario y equipo educacional y recreativo</t>
  </si>
  <si>
    <t>2.6.3-EQUIPO E INSTRUMENTAL, CIENTÍFICO Y LABORATORIO</t>
  </si>
  <si>
    <t>2.6.3.1-Equipo médico y de laboratorio</t>
  </si>
  <si>
    <t>2.6.3.1.01-Equipo médico y de laboratorio</t>
  </si>
  <si>
    <t>2.6.3.2-Instrumental médico y de laboratorio</t>
  </si>
  <si>
    <t>2.6.3.2.01-Instrumental médico y de laboratorio</t>
  </si>
  <si>
    <t>2.6.3.4-Equipo meteorológico, científico, geológico y sismológico</t>
  </si>
  <si>
    <t>2.6.3.4.01-Equipo meteorológico, científico, geológico y sismológico</t>
  </si>
  <si>
    <t>2.6.4-VEHÍCULOS Y EQUIPO DE TRANSPORTE, TRACCIÓN Y ELEVACIÓN</t>
  </si>
  <si>
    <t>2.6.4.1-Automóviles y camiones</t>
  </si>
  <si>
    <t>2.6.4.1.01-Automóviles y camiones</t>
  </si>
  <si>
    <t>2.6.4.8-Otros equipos de transporte</t>
  </si>
  <si>
    <t>2.6.4.8.01-Otros equipos de transporte</t>
  </si>
  <si>
    <t>2.6.5-MAQUINARIA, OTROS EQUIPOS Y HERRAMIENTAS</t>
  </si>
  <si>
    <t>2.6.5.1-Maquinaria y equipo agropecuario</t>
  </si>
  <si>
    <t>2.6.5.1.01-Maquinaria y equipo agropecuario</t>
  </si>
  <si>
    <t>2.6.5.2-Maquinaria y equipo industrial</t>
  </si>
  <si>
    <t>2.6.5.2.01-Maquinaria y equipo industrial</t>
  </si>
  <si>
    <t>2.6.5.4-Sistemas y equipos de aire acondicionado, calefacción y refrigeración industrial y comercial</t>
  </si>
  <si>
    <t>2.6.5.4.01-Sistemas y equipos de aire acondicionado, calefacción y refrigeración industrial y comercial</t>
  </si>
  <si>
    <t>2.6.5.5-Equipo de comunicación, telecomunicaciones y señalamiento</t>
  </si>
  <si>
    <t>2.6.5.5.01-Equipo de comunicación, telecomunicaciones y señalamiento</t>
  </si>
  <si>
    <t>2.6.5.6-Equipo de generación eléctrica</t>
  </si>
  <si>
    <t>2.6.5.6.01-Equipo de generación eléctrica</t>
  </si>
  <si>
    <t>2.6.5.7-Máquinas-herramientas</t>
  </si>
  <si>
    <t>2.6.5.7.01-Máquinas-herramientas</t>
  </si>
  <si>
    <t>2.6.5.8-Otros equipos</t>
  </si>
  <si>
    <t>2.6.5.8.01-Otros equipos</t>
  </si>
  <si>
    <t>2.6.6-EQUIPOS DE DEFENSA Y SEGURIDAD</t>
  </si>
  <si>
    <t>2.6.6.2-Equipos de seguridad</t>
  </si>
  <si>
    <t>2.6.6.2.01-Equipos de seguridad</t>
  </si>
  <si>
    <t>2.6.8-BIENES INTANGIBLES</t>
  </si>
  <si>
    <t>2.6.8.8-Licencias informáticas e intelectuales, industriales y comerciales</t>
  </si>
  <si>
    <t>2.6.8.8.01-Licencias Informáticas</t>
  </si>
  <si>
    <t>2.6.9-EDIFICIOS, ESTRUCTURAS, TIERRAS, TERRENOS Y OBJETOS DE VALOR</t>
  </si>
  <si>
    <t>2.6.9.5-Objetos de valor</t>
  </si>
  <si>
    <t>2.6.9.5.02-Antigüedades, bienes artísticos y otros objetos de arte</t>
  </si>
  <si>
    <t>2.6.9.6-Accesorios para edificaciones residenciales y no residenciales</t>
  </si>
  <si>
    <t>2.6.9.6.01-Accesorios para edificaciones residenciales y no residenciales</t>
  </si>
  <si>
    <t>2.7-OBRAS</t>
  </si>
  <si>
    <t>2.7.2-INFRAESTRUCTURA</t>
  </si>
  <si>
    <t>2.7.2.1-Obras hidráulicas y sanitarias</t>
  </si>
  <si>
    <t>2.7.2.1.01-Obras hidraúlicas y sanitarias</t>
  </si>
  <si>
    <t>0002-DIRECCIÓN GENERAL DE MINERÍA</t>
  </si>
  <si>
    <t>2.1.1.2.03-Suplencias</t>
  </si>
  <si>
    <t>2.1.1.2.10-Personal temporal en cargos de carrera</t>
  </si>
  <si>
    <t>2.1.1.5.03-Prestación laboral por desvinculación</t>
  </si>
  <si>
    <t>2.1.2.2.15-Compensación extraordinaria anual</t>
  </si>
  <si>
    <t>2.1.4.2.03-Gratificaciones por aniversario de institución</t>
  </si>
  <si>
    <t>2.2.1.4-Telefax y correos</t>
  </si>
  <si>
    <t>2.2.1.4.01-Telefax y correos</t>
  </si>
  <si>
    <t>2.2.7.1.07-Mantenimiento, reparación y servicios de pintura, derivados con fines de higiene y embellecimiento</t>
  </si>
  <si>
    <t>2.2.7.2.01-Mantenimiento y reparación de muebles y equipos de oficina</t>
  </si>
  <si>
    <t>2.2.7.2.05-Mantenimiento y reparación de equipo de comunicación</t>
  </si>
  <si>
    <t>2.2.8.8.03-Tasas</t>
  </si>
  <si>
    <t>2.3.6.1.04-Productos de yeso</t>
  </si>
  <si>
    <t>2.3.6.1.05-Productos de arcilla y derivados</t>
  </si>
  <si>
    <t>2.3.6.3.01-Productos ferrosos</t>
  </si>
  <si>
    <t>2.3.7.1.02-Gasoil</t>
  </si>
  <si>
    <t>2.3.7.1.06-Lubricantes</t>
  </si>
  <si>
    <t>2.3.7.2.03-Productos químicos de laboratorio y de uso personal</t>
  </si>
  <si>
    <t>2.6.2.2-Aparatos deportivos</t>
  </si>
  <si>
    <t>2.6.2.2.01-Aparatos deportivos</t>
  </si>
  <si>
    <t>2.6.8.3-Programas de informática y base de datos</t>
  </si>
  <si>
    <t>2.6.8.3.01-Programas de informática</t>
  </si>
  <si>
    <t>2.7.1-OBRAS EN EDIFICACIONES</t>
  </si>
  <si>
    <t>2.7.1.2-Obras para edificación no residencial</t>
  </si>
  <si>
    <t>2.7.1.2.01-Obras para edificación no residencial</t>
  </si>
  <si>
    <t>2.7.2.4-Infraestructura terrestre y obras anexas</t>
  </si>
  <si>
    <t>2.7.2.4.01-Infraestructura terrestre y obras anexas</t>
  </si>
  <si>
    <t>0004-REMEDIACIÓN AMBIENTAL MINA PUEBLO VIEJO</t>
  </si>
  <si>
    <t>2.1.2.2.03-Pago de horas extraordinarias</t>
  </si>
  <si>
    <t>Fuente: Sistema de información de la Gestión Financiera (SIGEF)</t>
  </si>
  <si>
    <t>Unidad Ejecutora</t>
  </si>
  <si>
    <t xml:space="preserve">Identifican las Unidades Ejecutoras </t>
  </si>
  <si>
    <t>Fuente Especifica</t>
  </si>
  <si>
    <t>Identifican las fuentes de financiamiento de los programas, actividades y proyectos</t>
  </si>
  <si>
    <t>Programa</t>
  </si>
  <si>
    <t xml:space="preserve">Identifican los programas presupuestarios </t>
  </si>
  <si>
    <t>Identifica los programas presupuestario de la Unidad Ejecutora bajo control directo de despacho del Ministro</t>
  </si>
  <si>
    <t>Identifica los programas de transferencias a los organismos adscritos y al FOMISAR</t>
  </si>
  <si>
    <t xml:space="preserve">ESTADO DE LA EJECUCION PRESUPUESTARIA POR UNIDAD EJECUTORA, FUENTE, PROGRAMA Y ACTIVIDADES </t>
  </si>
  <si>
    <t>Tipo</t>
  </si>
  <si>
    <t/>
  </si>
  <si>
    <t>0100-FONDO GENERAL</t>
  </si>
  <si>
    <t>01-Actividades centrales</t>
  </si>
  <si>
    <t>Actividad / Obra</t>
  </si>
  <si>
    <t>0001-Dirección y coordinación</t>
  </si>
  <si>
    <t>Ref CCP Concepto</t>
  </si>
  <si>
    <t>Ref CCP Cuenta</t>
  </si>
  <si>
    <t>Ref CCP SubCuenta</t>
  </si>
  <si>
    <t>Ref CCP Aux</t>
  </si>
  <si>
    <t>0002-Gestión administrativa y financiera</t>
  </si>
  <si>
    <t>11-Regulación, fiscalización y desarrollo de la minería metálica, no metálica y mape</t>
  </si>
  <si>
    <t>0001-Regulación de minería metálica, no metálica y mape (común a los productos 02 y 03)</t>
  </si>
  <si>
    <t>12-Regulación y desarrollo energético</t>
  </si>
  <si>
    <t>0001-Desarrollo de programas de ahorro energético gubernamental</t>
  </si>
  <si>
    <t>0002-Regulación y promoción  de la tecnología  nuclear</t>
  </si>
  <si>
    <t>13-Regulación y desarrollo de hidrocarburos</t>
  </si>
  <si>
    <t>0001-Investigación y Exploración de Hidrocarburos</t>
  </si>
  <si>
    <t>98-Administración de contribuciones especiales</t>
  </si>
  <si>
    <t>0000-N/A</t>
  </si>
  <si>
    <t>99-Administración de activos,pasivos y transferencias</t>
  </si>
  <si>
    <t>0800-FONDO PARA CREDITO EXTERNO</t>
  </si>
  <si>
    <t>1974-FOM. DE PROG. DE ENERG. ALT. Y AHOR. DE ENERG.</t>
  </si>
  <si>
    <t>0001-Implementar iniciativas para impulsar la transición energética</t>
  </si>
  <si>
    <t>0002-Gestión del parque tematico de enegia renovable</t>
  </si>
  <si>
    <t>7275-APOYO PARA LA TRANSICIÓN ENERGÉTICA Y LA IMPLEMENTACIÓN DE LOS OBJETIVOS CLIMÁTICOS EN EL SECTOR ENERGÉTICO</t>
  </si>
  <si>
    <t>0001-Catastro minero y administración de concesiones mineras</t>
  </si>
  <si>
    <t>0002-Fomento y Desarrollo de la minería artesanal y pequeña escala</t>
  </si>
  <si>
    <t>2083-RECURSOS DE CAPTACION DIRECTA DE LA DIRECCION GENERAL DE MINERIA LEY 146-71</t>
  </si>
  <si>
    <t>0001-Investigaciones y Exploraciones mineras Estatales</t>
  </si>
  <si>
    <t>0001-Remediacion y saneamiento ambiental minero</t>
  </si>
  <si>
    <t>ESTADO DE LA EJECUCION PRESUPUESTARIA UNIDAD EJECUTORA 0001,GENERAL</t>
  </si>
  <si>
    <t>GLOBAL UNIDAD 0001 EXCLUYENTO DGM, DRAPV Y TRANSFERENCIAS A ADSCRITOS Y FOMISAR</t>
  </si>
  <si>
    <t xml:space="preserve">Identifica el objeto del gasto </t>
  </si>
  <si>
    <t>ESTADO DE LA EJECUCION PRESUPUESTARIA UNIDAD EJECUTORA 0001, POR PROGRAMA Y FUENTE</t>
  </si>
  <si>
    <t>PROGRAMAS BAJO CONTROL DIRECTO DEL DESPACHO DEL MINISTRO</t>
  </si>
  <si>
    <t xml:space="preserve">Identifica las actividades, obras o proyectos de cada programas presupuestario de la Unidad Ejecutora </t>
  </si>
  <si>
    <t>Cuadro No. 2</t>
  </si>
  <si>
    <t>Cuadro No 3</t>
  </si>
  <si>
    <t>Cuadro No. 4</t>
  </si>
  <si>
    <t>Cuadro No. 5</t>
  </si>
  <si>
    <t>Cuadro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</si>
</sst>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B0F0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49" fontId="4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/>
    </xf>
    <xf numFmtId="43" fontId="5" fillId="0" borderId="3" xfId="1" applyNumberFormat="1" applyFont="1" applyBorder="1" applyAlignment="1">
      <alignment horizontal="right"/>
    </xf>
    <xf numFmtId="164" fontId="0" fillId="0" borderId="3" xfId="2" applyNumberFormat="1" applyFont="1" applyBorder="1" applyAlignment="1">
      <alignment horizontal="center"/>
    </xf>
    <xf numFmtId="43" fontId="1" fillId="0" borderId="3" xfId="1" applyNumberFormat="1" applyBorder="1"/>
    <xf numFmtId="49" fontId="6" fillId="3" borderId="4" xfId="1" applyNumberFormat="1" applyFont="1" applyFill="1" applyBorder="1" applyAlignment="1">
      <alignment horizontal="left"/>
    </xf>
    <xf numFmtId="43" fontId="6" fillId="3" borderId="4" xfId="1" applyNumberFormat="1" applyFont="1" applyFill="1" applyBorder="1" applyAlignment="1">
      <alignment horizontal="right"/>
    </xf>
    <xf numFmtId="164" fontId="6" fillId="3" borderId="4" xfId="2" applyNumberFormat="1" applyFont="1" applyFill="1" applyBorder="1" applyAlignment="1">
      <alignment horizontal="center"/>
    </xf>
    <xf numFmtId="49" fontId="7" fillId="4" borderId="4" xfId="1" applyNumberFormat="1" applyFont="1" applyFill="1" applyBorder="1" applyAlignment="1">
      <alignment horizontal="left"/>
    </xf>
    <xf numFmtId="43" fontId="7" fillId="4" borderId="4" xfId="1" applyNumberFormat="1" applyFont="1" applyFill="1" applyBorder="1" applyAlignment="1">
      <alignment horizontal="right"/>
    </xf>
    <xf numFmtId="164" fontId="7" fillId="4" borderId="4" xfId="2" applyNumberFormat="1" applyFont="1" applyFill="1" applyBorder="1" applyAlignment="1">
      <alignment horizontal="center"/>
    </xf>
    <xf numFmtId="49" fontId="6" fillId="5" borderId="4" xfId="1" applyNumberFormat="1" applyFont="1" applyFill="1" applyBorder="1" applyAlignment="1">
      <alignment horizontal="left"/>
    </xf>
    <xf numFmtId="43" fontId="6" fillId="5" borderId="4" xfId="1" applyNumberFormat="1" applyFont="1" applyFill="1" applyBorder="1" applyAlignment="1">
      <alignment horizontal="right"/>
    </xf>
    <xf numFmtId="164" fontId="6" fillId="5" borderId="4" xfId="2" applyNumberFormat="1" applyFont="1" applyFill="1" applyBorder="1" applyAlignment="1">
      <alignment horizontal="center"/>
    </xf>
    <xf numFmtId="49" fontId="6" fillId="6" borderId="4" xfId="1" applyNumberFormat="1" applyFont="1" applyFill="1" applyBorder="1" applyAlignment="1">
      <alignment horizontal="left" indent="1"/>
    </xf>
    <xf numFmtId="43" fontId="6" fillId="6" borderId="4" xfId="1" applyNumberFormat="1" applyFont="1" applyFill="1" applyBorder="1" applyAlignment="1">
      <alignment horizontal="right"/>
    </xf>
    <xf numFmtId="164" fontId="8" fillId="6" borderId="4" xfId="2" applyNumberFormat="1" applyFont="1" applyFill="1" applyBorder="1" applyAlignment="1">
      <alignment horizontal="center"/>
    </xf>
    <xf numFmtId="43" fontId="8" fillId="6" borderId="4" xfId="1" applyNumberFormat="1" applyFont="1" applyFill="1" applyBorder="1"/>
    <xf numFmtId="49" fontId="5" fillId="0" borderId="4" xfId="1" applyNumberFormat="1" applyFont="1" applyBorder="1" applyAlignment="1">
      <alignment horizontal="left" indent="2"/>
    </xf>
    <xf numFmtId="43" fontId="5" fillId="0" borderId="4" xfId="1" applyNumberFormat="1" applyFont="1" applyBorder="1" applyAlignment="1">
      <alignment horizontal="right"/>
    </xf>
    <xf numFmtId="164" fontId="0" fillId="0" borderId="4" xfId="2" applyNumberFormat="1" applyFont="1" applyBorder="1" applyAlignment="1">
      <alignment horizontal="center"/>
    </xf>
    <xf numFmtId="43" fontId="1" fillId="0" borderId="4" xfId="1" applyNumberFormat="1" applyBorder="1"/>
    <xf numFmtId="49" fontId="5" fillId="0" borderId="4" xfId="1" applyNumberFormat="1" applyFont="1" applyBorder="1" applyAlignment="1">
      <alignment horizontal="left" indent="3"/>
    </xf>
    <xf numFmtId="49" fontId="5" fillId="0" borderId="4" xfId="1" applyNumberFormat="1" applyFont="1" applyBorder="1" applyAlignment="1">
      <alignment horizontal="left" indent="4"/>
    </xf>
    <xf numFmtId="49" fontId="5" fillId="7" borderId="4" xfId="1" applyNumberFormat="1" applyFont="1" applyFill="1" applyBorder="1" applyAlignment="1">
      <alignment horizontal="left" indent="2"/>
    </xf>
    <xf numFmtId="43" fontId="5" fillId="7" borderId="4" xfId="1" applyNumberFormat="1" applyFont="1" applyFill="1" applyBorder="1" applyAlignment="1">
      <alignment horizontal="right"/>
    </xf>
    <xf numFmtId="164" fontId="1" fillId="7" borderId="4" xfId="2" applyNumberFormat="1" applyFont="1" applyFill="1" applyBorder="1" applyAlignment="1">
      <alignment horizontal="center"/>
    </xf>
    <xf numFmtId="43" fontId="1" fillId="7" borderId="4" xfId="1" applyNumberFormat="1" applyFill="1" applyBorder="1"/>
    <xf numFmtId="49" fontId="6" fillId="7" borderId="4" xfId="1" applyNumberFormat="1" applyFont="1" applyFill="1" applyBorder="1" applyAlignment="1">
      <alignment horizontal="left" indent="2"/>
    </xf>
    <xf numFmtId="43" fontId="6" fillId="7" borderId="4" xfId="1" applyNumberFormat="1" applyFont="1" applyFill="1" applyBorder="1" applyAlignment="1">
      <alignment horizontal="right"/>
    </xf>
    <xf numFmtId="164" fontId="8" fillId="7" borderId="4" xfId="2" applyNumberFormat="1" applyFont="1" applyFill="1" applyBorder="1" applyAlignment="1">
      <alignment horizontal="center"/>
    </xf>
    <xf numFmtId="43" fontId="8" fillId="7" borderId="4" xfId="1" applyNumberFormat="1" applyFont="1" applyFill="1" applyBorder="1"/>
    <xf numFmtId="49" fontId="6" fillId="0" borderId="4" xfId="1" applyNumberFormat="1" applyFont="1" applyBorder="1" applyAlignment="1">
      <alignment horizontal="left" indent="3"/>
    </xf>
    <xf numFmtId="43" fontId="6" fillId="0" borderId="4" xfId="1" applyNumberFormat="1" applyFont="1" applyBorder="1" applyAlignment="1">
      <alignment horizontal="right"/>
    </xf>
    <xf numFmtId="164" fontId="8" fillId="0" borderId="4" xfId="2" applyNumberFormat="1" applyFont="1" applyBorder="1" applyAlignment="1">
      <alignment horizontal="center"/>
    </xf>
    <xf numFmtId="43" fontId="8" fillId="0" borderId="4" xfId="1" applyNumberFormat="1" applyFont="1" applyBorder="1"/>
    <xf numFmtId="49" fontId="6" fillId="8" borderId="4" xfId="1" applyNumberFormat="1" applyFont="1" applyFill="1" applyBorder="1" applyAlignment="1">
      <alignment horizontal="left"/>
    </xf>
    <xf numFmtId="43" fontId="6" fillId="8" borderId="4" xfId="1" applyNumberFormat="1" applyFont="1" applyFill="1" applyBorder="1" applyAlignment="1">
      <alignment horizontal="right"/>
    </xf>
    <xf numFmtId="164" fontId="8" fillId="8" borderId="4" xfId="2" applyNumberFormat="1" applyFont="1" applyFill="1" applyBorder="1" applyAlignment="1">
      <alignment horizontal="center"/>
    </xf>
    <xf numFmtId="43" fontId="8" fillId="8" borderId="4" xfId="1" applyNumberFormat="1" applyFont="1" applyFill="1" applyBorder="1"/>
    <xf numFmtId="49" fontId="5" fillId="0" borderId="4" xfId="1" applyNumberFormat="1" applyFont="1" applyBorder="1" applyAlignment="1">
      <alignment horizontal="left" indent="1"/>
    </xf>
    <xf numFmtId="0" fontId="1" fillId="0" borderId="4" xfId="1" applyBorder="1"/>
    <xf numFmtId="49" fontId="5" fillId="0" borderId="5" xfId="1" applyNumberFormat="1" applyFont="1" applyBorder="1" applyAlignment="1">
      <alignment horizontal="left" indent="4"/>
    </xf>
    <xf numFmtId="43" fontId="5" fillId="0" borderId="5" xfId="1" applyNumberFormat="1" applyFont="1" applyBorder="1" applyAlignment="1">
      <alignment horizontal="right"/>
    </xf>
    <xf numFmtId="164" fontId="0" fillId="0" borderId="5" xfId="2" applyNumberFormat="1" applyFont="1" applyBorder="1" applyAlignment="1">
      <alignment horizontal="center"/>
    </xf>
    <xf numFmtId="0" fontId="1" fillId="0" borderId="5" xfId="1" applyBorder="1"/>
    <xf numFmtId="49" fontId="4" fillId="3" borderId="6" xfId="1" applyNumberFormat="1" applyFont="1" applyFill="1" applyBorder="1" applyAlignment="1">
      <alignment horizontal="left"/>
    </xf>
    <xf numFmtId="49" fontId="4" fillId="9" borderId="6" xfId="1" applyNumberFormat="1" applyFont="1" applyFill="1" applyBorder="1" applyAlignment="1">
      <alignment horizontal="left"/>
    </xf>
    <xf numFmtId="49" fontId="4" fillId="10" borderId="6" xfId="1" applyNumberFormat="1" applyFont="1" applyFill="1" applyBorder="1" applyAlignment="1">
      <alignment horizontal="left"/>
    </xf>
    <xf numFmtId="49" fontId="4" fillId="2" borderId="8" xfId="1" applyNumberFormat="1" applyFont="1" applyFill="1" applyBorder="1" applyAlignment="1">
      <alignment horizontal="left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/>
    </xf>
    <xf numFmtId="49" fontId="5" fillId="0" borderId="4" xfId="1" applyNumberFormat="1" applyFont="1" applyBorder="1" applyAlignment="1">
      <alignment horizontal="left"/>
    </xf>
    <xf numFmtId="164" fontId="5" fillId="0" borderId="4" xfId="2" applyNumberFormat="1" applyFont="1" applyBorder="1" applyAlignment="1">
      <alignment horizontal="center"/>
    </xf>
    <xf numFmtId="49" fontId="4" fillId="3" borderId="9" xfId="1" applyNumberFormat="1" applyFont="1" applyFill="1" applyBorder="1" applyAlignment="1">
      <alignment horizontal="left"/>
    </xf>
    <xf numFmtId="49" fontId="4" fillId="9" borderId="9" xfId="1" applyNumberFormat="1" applyFont="1" applyFill="1" applyBorder="1" applyAlignment="1">
      <alignment horizontal="left"/>
    </xf>
    <xf numFmtId="49" fontId="5" fillId="9" borderId="4" xfId="1" applyNumberFormat="1" applyFont="1" applyFill="1" applyBorder="1" applyAlignment="1">
      <alignment horizontal="left" indent="1"/>
    </xf>
    <xf numFmtId="43" fontId="5" fillId="9" borderId="4" xfId="1" applyNumberFormat="1" applyFont="1" applyFill="1" applyBorder="1" applyAlignment="1">
      <alignment horizontal="right"/>
    </xf>
    <xf numFmtId="164" fontId="5" fillId="9" borderId="4" xfId="2" applyNumberFormat="1" applyFont="1" applyFill="1" applyBorder="1" applyAlignment="1">
      <alignment horizontal="center"/>
    </xf>
    <xf numFmtId="49" fontId="4" fillId="10" borderId="9" xfId="1" applyNumberFormat="1" applyFont="1" applyFill="1" applyBorder="1" applyAlignment="1">
      <alignment horizontal="left"/>
    </xf>
    <xf numFmtId="49" fontId="6" fillId="10" borderId="4" xfId="1" applyNumberFormat="1" applyFont="1" applyFill="1" applyBorder="1" applyAlignment="1">
      <alignment horizontal="left" indent="2"/>
    </xf>
    <xf numFmtId="43" fontId="6" fillId="10" borderId="4" xfId="1" applyNumberFormat="1" applyFont="1" applyFill="1" applyBorder="1" applyAlignment="1">
      <alignment horizontal="right"/>
    </xf>
    <xf numFmtId="164" fontId="6" fillId="10" borderId="4" xfId="2" applyNumberFormat="1" applyFont="1" applyFill="1" applyBorder="1" applyAlignment="1">
      <alignment horizontal="center"/>
    </xf>
    <xf numFmtId="49" fontId="5" fillId="0" borderId="4" xfId="1" applyNumberFormat="1" applyFont="1" applyBorder="1" applyAlignment="1">
      <alignment horizontal="left" indent="5"/>
    </xf>
    <xf numFmtId="49" fontId="5" fillId="0" borderId="4" xfId="1" applyNumberFormat="1" applyFont="1" applyBorder="1" applyAlignment="1">
      <alignment horizontal="left" indent="6"/>
    </xf>
    <xf numFmtId="49" fontId="5" fillId="0" borderId="4" xfId="1" applyNumberFormat="1" applyFont="1" applyBorder="1" applyAlignment="1">
      <alignment horizontal="left" indent="7"/>
    </xf>
    <xf numFmtId="49" fontId="4" fillId="2" borderId="10" xfId="1" applyNumberFormat="1" applyFont="1" applyFill="1" applyBorder="1" applyAlignment="1">
      <alignment horizontal="left"/>
    </xf>
    <xf numFmtId="49" fontId="5" fillId="0" borderId="5" xfId="1" applyNumberFormat="1" applyFont="1" applyBorder="1" applyAlignment="1">
      <alignment horizontal="left" indent="7"/>
    </xf>
    <xf numFmtId="164" fontId="5" fillId="0" borderId="5" xfId="2" applyNumberFormat="1" applyFont="1" applyBorder="1" applyAlignment="1">
      <alignment horizontal="center"/>
    </xf>
    <xf numFmtId="0" fontId="1" fillId="0" borderId="0" xfId="1" applyAlignment="1">
      <alignment horizontal="center"/>
    </xf>
    <xf numFmtId="49" fontId="7" fillId="4" borderId="4" xfId="1" applyNumberFormat="1" applyFont="1" applyFill="1" applyBorder="1" applyAlignment="1">
      <alignment horizontal="left" wrapText="1"/>
    </xf>
    <xf numFmtId="0" fontId="8" fillId="0" borderId="0" xfId="1" applyFont="1" applyAlignment="1">
      <alignment vertical="center"/>
    </xf>
    <xf numFmtId="49" fontId="6" fillId="5" borderId="4" xfId="1" applyNumberFormat="1" applyFont="1" applyFill="1" applyBorder="1" applyAlignment="1">
      <alignment horizontal="left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left"/>
    </xf>
    <xf numFmtId="43" fontId="11" fillId="4" borderId="4" xfId="1" applyNumberFormat="1" applyFont="1" applyFill="1" applyBorder="1" applyAlignment="1">
      <alignment horizontal="right"/>
    </xf>
    <xf numFmtId="43" fontId="11" fillId="4" borderId="4" xfId="3" applyFont="1" applyFill="1" applyBorder="1" applyAlignment="1">
      <alignment horizontal="center"/>
    </xf>
    <xf numFmtId="164" fontId="11" fillId="4" borderId="4" xfId="2" applyNumberFormat="1" applyFont="1" applyFill="1" applyBorder="1" applyAlignment="1">
      <alignment horizontal="center"/>
    </xf>
    <xf numFmtId="49" fontId="4" fillId="11" borderId="9" xfId="1" applyNumberFormat="1" applyFont="1" applyFill="1" applyBorder="1" applyAlignment="1">
      <alignment horizontal="left"/>
    </xf>
    <xf numFmtId="49" fontId="6" fillId="11" borderId="4" xfId="1" applyNumberFormat="1" applyFont="1" applyFill="1" applyBorder="1" applyAlignment="1">
      <alignment horizontal="left" indent="1"/>
    </xf>
    <xf numFmtId="43" fontId="6" fillId="11" borderId="4" xfId="1" applyNumberFormat="1" applyFont="1" applyFill="1" applyBorder="1" applyAlignment="1">
      <alignment horizontal="right"/>
    </xf>
    <xf numFmtId="164" fontId="8" fillId="11" borderId="4" xfId="2" applyNumberFormat="1" applyFont="1" applyFill="1" applyBorder="1" applyAlignment="1">
      <alignment horizontal="center"/>
    </xf>
    <xf numFmtId="43" fontId="8" fillId="11" borderId="4" xfId="3" applyFont="1" applyFill="1" applyBorder="1"/>
    <xf numFmtId="43" fontId="0" fillId="0" borderId="4" xfId="3" applyFont="1" applyBorder="1"/>
    <xf numFmtId="43" fontId="0" fillId="0" borderId="5" xfId="3" applyFont="1" applyBorder="1"/>
    <xf numFmtId="43" fontId="0" fillId="0" borderId="0" xfId="3" applyFont="1"/>
    <xf numFmtId="49" fontId="4" fillId="3" borderId="6" xfId="1" applyNumberFormat="1" applyFont="1" applyFill="1" applyBorder="1" applyAlignment="1">
      <alignment horizontal="left" wrapText="1"/>
    </xf>
    <xf numFmtId="49" fontId="4" fillId="9" borderId="6" xfId="1" applyNumberFormat="1" applyFont="1" applyFill="1" applyBorder="1" applyAlignment="1">
      <alignment horizontal="left" wrapText="1"/>
    </xf>
    <xf numFmtId="49" fontId="4" fillId="10" borderId="6" xfId="1" applyNumberFormat="1" applyFont="1" applyFill="1" applyBorder="1" applyAlignment="1">
      <alignment horizontal="left" wrapText="1"/>
    </xf>
    <xf numFmtId="49" fontId="11" fillId="4" borderId="4" xfId="1" applyNumberFormat="1" applyFont="1" applyFill="1" applyBorder="1" applyAlignment="1">
      <alignment horizontal="center"/>
    </xf>
    <xf numFmtId="43" fontId="11" fillId="4" borderId="4" xfId="1" applyNumberFormat="1" applyFont="1" applyFill="1" applyBorder="1" applyAlignment="1">
      <alignment horizontal="left"/>
    </xf>
    <xf numFmtId="49" fontId="6" fillId="9" borderId="4" xfId="1" applyNumberFormat="1" applyFont="1" applyFill="1" applyBorder="1" applyAlignment="1">
      <alignment horizontal="left" indent="1"/>
    </xf>
    <xf numFmtId="43" fontId="6" fillId="9" borderId="4" xfId="1" applyNumberFormat="1" applyFont="1" applyFill="1" applyBorder="1" applyAlignment="1">
      <alignment horizontal="right"/>
    </xf>
    <xf numFmtId="164" fontId="8" fillId="9" borderId="4" xfId="2" applyNumberFormat="1" applyFont="1" applyFill="1" applyBorder="1" applyAlignment="1">
      <alignment horizontal="center"/>
    </xf>
    <xf numFmtId="43" fontId="8" fillId="9" borderId="4" xfId="3" applyFont="1" applyFill="1" applyBorder="1"/>
    <xf numFmtId="49" fontId="4" fillId="12" borderId="9" xfId="1" applyNumberFormat="1" applyFont="1" applyFill="1" applyBorder="1" applyAlignment="1">
      <alignment horizontal="left"/>
    </xf>
    <xf numFmtId="49" fontId="6" fillId="12" borderId="4" xfId="1" applyNumberFormat="1" applyFont="1" applyFill="1" applyBorder="1" applyAlignment="1">
      <alignment horizontal="left" indent="3"/>
    </xf>
    <xf numFmtId="43" fontId="6" fillId="12" borderId="4" xfId="1" applyNumberFormat="1" applyFont="1" applyFill="1" applyBorder="1" applyAlignment="1">
      <alignment horizontal="right"/>
    </xf>
    <xf numFmtId="164" fontId="6" fillId="12" borderId="4" xfId="2" applyNumberFormat="1" applyFont="1" applyFill="1" applyBorder="1" applyAlignment="1">
      <alignment horizontal="center"/>
    </xf>
    <xf numFmtId="43" fontId="6" fillId="12" borderId="4" xfId="3" applyFont="1" applyFill="1" applyBorder="1" applyAlignment="1">
      <alignment horizontal="right"/>
    </xf>
    <xf numFmtId="0" fontId="8" fillId="0" borderId="0" xfId="1" applyFont="1"/>
    <xf numFmtId="49" fontId="4" fillId="12" borderId="12" xfId="1" applyNumberFormat="1" applyFont="1" applyFill="1" applyBorder="1" applyAlignment="1">
      <alignment horizontal="left"/>
    </xf>
    <xf numFmtId="49" fontId="6" fillId="0" borderId="0" xfId="1" applyNumberFormat="1" applyFont="1"/>
    <xf numFmtId="43" fontId="6" fillId="0" borderId="0" xfId="1" applyNumberFormat="1" applyFont="1" applyAlignment="1">
      <alignment horizontal="right"/>
    </xf>
    <xf numFmtId="164" fontId="6" fillId="0" borderId="0" xfId="2" applyNumberFormat="1" applyFont="1" applyFill="1" applyBorder="1" applyAlignment="1">
      <alignment horizontal="center"/>
    </xf>
    <xf numFmtId="43" fontId="6" fillId="0" borderId="0" xfId="3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9" fillId="0" borderId="0" xfId="1" applyFont="1" applyAlignment="1">
      <alignment horizontal="center"/>
    </xf>
    <xf numFmtId="0" fontId="8" fillId="0" borderId="7" xfId="1" applyFont="1" applyBorder="1" applyAlignment="1">
      <alignment horizontal="center"/>
    </xf>
    <xf numFmtId="0" fontId="10" fillId="0" borderId="0" xfId="1" applyFont="1" applyAlignment="1">
      <alignment horizontal="center"/>
    </xf>
    <xf numFmtId="49" fontId="5" fillId="0" borderId="13" xfId="1" applyNumberFormat="1" applyFont="1" applyBorder="1" applyAlignment="1">
      <alignment horizontal="left"/>
    </xf>
    <xf numFmtId="43" fontId="5" fillId="0" borderId="13" xfId="1" applyNumberFormat="1" applyFont="1" applyBorder="1" applyAlignment="1">
      <alignment horizontal="right"/>
    </xf>
    <xf numFmtId="164" fontId="0" fillId="0" borderId="13" xfId="2" applyNumberFormat="1" applyFont="1" applyBorder="1" applyAlignment="1">
      <alignment horizontal="center"/>
    </xf>
    <xf numFmtId="43" fontId="0" fillId="0" borderId="13" xfId="3" applyFont="1" applyBorder="1"/>
    <xf numFmtId="49" fontId="5" fillId="0" borderId="14" xfId="1" applyNumberFormat="1" applyFont="1" applyBorder="1" applyAlignment="1">
      <alignment horizontal="left"/>
    </xf>
    <xf numFmtId="43" fontId="5" fillId="0" borderId="14" xfId="1" applyNumberFormat="1" applyFont="1" applyBorder="1" applyAlignment="1">
      <alignment horizontal="right"/>
    </xf>
    <xf numFmtId="164" fontId="0" fillId="0" borderId="14" xfId="2" applyNumberFormat="1" applyFont="1" applyBorder="1" applyAlignment="1">
      <alignment horizontal="center"/>
    </xf>
    <xf numFmtId="43" fontId="0" fillId="0" borderId="14" xfId="3" applyFont="1" applyBorder="1"/>
    <xf numFmtId="49" fontId="5" fillId="0" borderId="14" xfId="1" applyNumberFormat="1" applyFont="1" applyBorder="1" applyAlignment="1">
      <alignment horizontal="left" indent="1"/>
    </xf>
    <xf numFmtId="49" fontId="5" fillId="0" borderId="14" xfId="1" applyNumberFormat="1" applyFont="1" applyBorder="1" applyAlignment="1">
      <alignment horizontal="left" indent="2"/>
    </xf>
    <xf numFmtId="49" fontId="5" fillId="0" borderId="14" xfId="1" applyNumberFormat="1" applyFont="1" applyBorder="1" applyAlignment="1">
      <alignment horizontal="left" indent="3"/>
    </xf>
    <xf numFmtId="49" fontId="5" fillId="0" borderId="15" xfId="1" applyNumberFormat="1" applyFont="1" applyBorder="1" applyAlignment="1">
      <alignment horizontal="left" indent="3"/>
    </xf>
    <xf numFmtId="43" fontId="5" fillId="0" borderId="15" xfId="1" applyNumberFormat="1" applyFont="1" applyBorder="1" applyAlignment="1">
      <alignment horizontal="right"/>
    </xf>
    <xf numFmtId="164" fontId="0" fillId="0" borderId="15" xfId="2" applyNumberFormat="1" applyFont="1" applyBorder="1" applyAlignment="1">
      <alignment horizontal="center"/>
    </xf>
    <xf numFmtId="43" fontId="0" fillId="0" borderId="15" xfId="3" applyFont="1" applyBorder="1"/>
    <xf numFmtId="164" fontId="0" fillId="0" borderId="0" xfId="2" applyNumberFormat="1" applyFont="1"/>
    <xf numFmtId="49" fontId="5" fillId="0" borderId="15" xfId="1" applyNumberFormat="1" applyFont="1" applyBorder="1" applyAlignment="1">
      <alignment horizontal="left"/>
    </xf>
    <xf numFmtId="49" fontId="11" fillId="4" borderId="3" xfId="1" applyNumberFormat="1" applyFont="1" applyFill="1" applyBorder="1" applyAlignment="1">
      <alignment horizontal="left"/>
    </xf>
    <xf numFmtId="43" fontId="11" fillId="4" borderId="3" xfId="1" applyNumberFormat="1" applyFont="1" applyFill="1" applyBorder="1" applyAlignment="1">
      <alignment horizontal="right"/>
    </xf>
    <xf numFmtId="43" fontId="11" fillId="4" borderId="3" xfId="3" applyFont="1" applyFill="1" applyBorder="1" applyAlignment="1">
      <alignment horizontal="center"/>
    </xf>
    <xf numFmtId="164" fontId="11" fillId="4" borderId="3" xfId="2" applyNumberFormat="1" applyFont="1" applyFill="1" applyBorder="1" applyAlignment="1">
      <alignment horizontal="center"/>
    </xf>
    <xf numFmtId="49" fontId="4" fillId="11" borderId="10" xfId="1" applyNumberFormat="1" applyFont="1" applyFill="1" applyBorder="1" applyAlignment="1">
      <alignment horizontal="left"/>
    </xf>
    <xf numFmtId="49" fontId="6" fillId="11" borderId="5" xfId="1" applyNumberFormat="1" applyFont="1" applyFill="1" applyBorder="1" applyAlignment="1">
      <alignment horizontal="left" indent="1"/>
    </xf>
    <xf numFmtId="43" fontId="6" fillId="11" borderId="5" xfId="1" applyNumberFormat="1" applyFont="1" applyFill="1" applyBorder="1" applyAlignment="1">
      <alignment horizontal="right"/>
    </xf>
    <xf numFmtId="164" fontId="8" fillId="11" borderId="5" xfId="2" applyNumberFormat="1" applyFont="1" applyFill="1" applyBorder="1" applyAlignment="1">
      <alignment horizontal="center"/>
    </xf>
    <xf numFmtId="43" fontId="8" fillId="11" borderId="5" xfId="3" applyFont="1" applyFill="1" applyBorder="1"/>
  </cellXfs>
  <cellStyles count="4">
    <cellStyle name="Millares 2" xfId="3" xr:uid="{D99DB47A-646F-4B37-A19A-960660B74DF4}"/>
    <cellStyle name="Normal" xfId="0" builtinId="0"/>
    <cellStyle name="Normal 2" xfId="1" xr:uid="{E8FDB326-0174-48CC-919C-57639F70F352}"/>
    <cellStyle name="Porcentaje 2" xfId="2" xr:uid="{A4FD0683-7334-4397-9DF4-DC25D8062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1F72-186B-40E5-8313-877F04147D8B}">
  <sheetPr>
    <pageSetUpPr fitToPage="1"/>
  </sheetPr>
  <dimension ref="A1:I321"/>
  <sheetViews>
    <sheetView workbookViewId="0">
      <pane xSplit="1" ySplit="7" topLeftCell="B302" activePane="bottomRight" state="frozen"/>
      <selection pane="topRight" activeCell="B1" sqref="B1"/>
      <selection pane="bottomLeft" activeCell="A8" sqref="A8"/>
      <selection pane="bottomRight" activeCell="A308" sqref="A308:I321"/>
    </sheetView>
  </sheetViews>
  <sheetFormatPr baseColWidth="10" defaultColWidth="9.140625" defaultRowHeight="12.75" x14ac:dyDescent="0.2"/>
  <cols>
    <col min="1" max="1" width="70.140625" style="1" customWidth="1"/>
    <col min="2" max="2" width="17.5703125" style="1" customWidth="1"/>
    <col min="3" max="3" width="21.7109375" style="1" customWidth="1"/>
    <col min="4" max="4" width="19.140625" style="1" bestFit="1" customWidth="1"/>
    <col min="5" max="6" width="23.42578125" style="1" customWidth="1"/>
    <col min="7" max="7" width="19.140625" style="1" customWidth="1"/>
    <col min="8" max="8" width="22.85546875" style="1" bestFit="1" customWidth="1"/>
    <col min="9" max="9" width="18.5703125" style="1" customWidth="1"/>
    <col min="10" max="256" width="9.140625" style="1"/>
    <col min="257" max="257" width="64.7109375" style="1" customWidth="1"/>
    <col min="258" max="258" width="17.5703125" style="1" customWidth="1"/>
    <col min="259" max="259" width="21.7109375" style="1" customWidth="1"/>
    <col min="260" max="260" width="19.140625" style="1" bestFit="1" customWidth="1"/>
    <col min="261" max="262" width="23.42578125" style="1" customWidth="1"/>
    <col min="263" max="263" width="19.140625" style="1" customWidth="1"/>
    <col min="264" max="264" width="22.85546875" style="1" bestFit="1" customWidth="1"/>
    <col min="265" max="265" width="18.5703125" style="1" customWidth="1"/>
    <col min="266" max="512" width="9.140625" style="1"/>
    <col min="513" max="513" width="64.7109375" style="1" customWidth="1"/>
    <col min="514" max="514" width="17.5703125" style="1" customWidth="1"/>
    <col min="515" max="515" width="21.7109375" style="1" customWidth="1"/>
    <col min="516" max="516" width="19.140625" style="1" bestFit="1" customWidth="1"/>
    <col min="517" max="518" width="23.42578125" style="1" customWidth="1"/>
    <col min="519" max="519" width="19.140625" style="1" customWidth="1"/>
    <col min="520" max="520" width="22.85546875" style="1" bestFit="1" customWidth="1"/>
    <col min="521" max="521" width="18.5703125" style="1" customWidth="1"/>
    <col min="522" max="768" width="9.140625" style="1"/>
    <col min="769" max="769" width="64.7109375" style="1" customWidth="1"/>
    <col min="770" max="770" width="17.5703125" style="1" customWidth="1"/>
    <col min="771" max="771" width="21.7109375" style="1" customWidth="1"/>
    <col min="772" max="772" width="19.140625" style="1" bestFit="1" customWidth="1"/>
    <col min="773" max="774" width="23.42578125" style="1" customWidth="1"/>
    <col min="775" max="775" width="19.140625" style="1" customWidth="1"/>
    <col min="776" max="776" width="22.85546875" style="1" bestFit="1" customWidth="1"/>
    <col min="777" max="777" width="18.5703125" style="1" customWidth="1"/>
    <col min="778" max="1024" width="9.140625" style="1"/>
    <col min="1025" max="1025" width="64.7109375" style="1" customWidth="1"/>
    <col min="1026" max="1026" width="17.5703125" style="1" customWidth="1"/>
    <col min="1027" max="1027" width="21.7109375" style="1" customWidth="1"/>
    <col min="1028" max="1028" width="19.140625" style="1" bestFit="1" customWidth="1"/>
    <col min="1029" max="1030" width="23.42578125" style="1" customWidth="1"/>
    <col min="1031" max="1031" width="19.140625" style="1" customWidth="1"/>
    <col min="1032" max="1032" width="22.85546875" style="1" bestFit="1" customWidth="1"/>
    <col min="1033" max="1033" width="18.5703125" style="1" customWidth="1"/>
    <col min="1034" max="1280" width="9.140625" style="1"/>
    <col min="1281" max="1281" width="64.7109375" style="1" customWidth="1"/>
    <col min="1282" max="1282" width="17.5703125" style="1" customWidth="1"/>
    <col min="1283" max="1283" width="21.7109375" style="1" customWidth="1"/>
    <col min="1284" max="1284" width="19.140625" style="1" bestFit="1" customWidth="1"/>
    <col min="1285" max="1286" width="23.42578125" style="1" customWidth="1"/>
    <col min="1287" max="1287" width="19.140625" style="1" customWidth="1"/>
    <col min="1288" max="1288" width="22.85546875" style="1" bestFit="1" customWidth="1"/>
    <col min="1289" max="1289" width="18.5703125" style="1" customWidth="1"/>
    <col min="1290" max="1536" width="9.140625" style="1"/>
    <col min="1537" max="1537" width="64.7109375" style="1" customWidth="1"/>
    <col min="1538" max="1538" width="17.5703125" style="1" customWidth="1"/>
    <col min="1539" max="1539" width="21.7109375" style="1" customWidth="1"/>
    <col min="1540" max="1540" width="19.140625" style="1" bestFit="1" customWidth="1"/>
    <col min="1541" max="1542" width="23.42578125" style="1" customWidth="1"/>
    <col min="1543" max="1543" width="19.140625" style="1" customWidth="1"/>
    <col min="1544" max="1544" width="22.85546875" style="1" bestFit="1" customWidth="1"/>
    <col min="1545" max="1545" width="18.5703125" style="1" customWidth="1"/>
    <col min="1546" max="1792" width="9.140625" style="1"/>
    <col min="1793" max="1793" width="64.7109375" style="1" customWidth="1"/>
    <col min="1794" max="1794" width="17.5703125" style="1" customWidth="1"/>
    <col min="1795" max="1795" width="21.7109375" style="1" customWidth="1"/>
    <col min="1796" max="1796" width="19.140625" style="1" bestFit="1" customWidth="1"/>
    <col min="1797" max="1798" width="23.42578125" style="1" customWidth="1"/>
    <col min="1799" max="1799" width="19.140625" style="1" customWidth="1"/>
    <col min="1800" max="1800" width="22.85546875" style="1" bestFit="1" customWidth="1"/>
    <col min="1801" max="1801" width="18.5703125" style="1" customWidth="1"/>
    <col min="1802" max="2048" width="9.140625" style="1"/>
    <col min="2049" max="2049" width="64.7109375" style="1" customWidth="1"/>
    <col min="2050" max="2050" width="17.5703125" style="1" customWidth="1"/>
    <col min="2051" max="2051" width="21.7109375" style="1" customWidth="1"/>
    <col min="2052" max="2052" width="19.140625" style="1" bestFit="1" customWidth="1"/>
    <col min="2053" max="2054" width="23.42578125" style="1" customWidth="1"/>
    <col min="2055" max="2055" width="19.140625" style="1" customWidth="1"/>
    <col min="2056" max="2056" width="22.85546875" style="1" bestFit="1" customWidth="1"/>
    <col min="2057" max="2057" width="18.5703125" style="1" customWidth="1"/>
    <col min="2058" max="2304" width="9.140625" style="1"/>
    <col min="2305" max="2305" width="64.7109375" style="1" customWidth="1"/>
    <col min="2306" max="2306" width="17.5703125" style="1" customWidth="1"/>
    <col min="2307" max="2307" width="21.7109375" style="1" customWidth="1"/>
    <col min="2308" max="2308" width="19.140625" style="1" bestFit="1" customWidth="1"/>
    <col min="2309" max="2310" width="23.42578125" style="1" customWidth="1"/>
    <col min="2311" max="2311" width="19.140625" style="1" customWidth="1"/>
    <col min="2312" max="2312" width="22.85546875" style="1" bestFit="1" customWidth="1"/>
    <col min="2313" max="2313" width="18.5703125" style="1" customWidth="1"/>
    <col min="2314" max="2560" width="9.140625" style="1"/>
    <col min="2561" max="2561" width="64.7109375" style="1" customWidth="1"/>
    <col min="2562" max="2562" width="17.5703125" style="1" customWidth="1"/>
    <col min="2563" max="2563" width="21.7109375" style="1" customWidth="1"/>
    <col min="2564" max="2564" width="19.140625" style="1" bestFit="1" customWidth="1"/>
    <col min="2565" max="2566" width="23.42578125" style="1" customWidth="1"/>
    <col min="2567" max="2567" width="19.140625" style="1" customWidth="1"/>
    <col min="2568" max="2568" width="22.85546875" style="1" bestFit="1" customWidth="1"/>
    <col min="2569" max="2569" width="18.5703125" style="1" customWidth="1"/>
    <col min="2570" max="2816" width="9.140625" style="1"/>
    <col min="2817" max="2817" width="64.7109375" style="1" customWidth="1"/>
    <col min="2818" max="2818" width="17.5703125" style="1" customWidth="1"/>
    <col min="2819" max="2819" width="21.7109375" style="1" customWidth="1"/>
    <col min="2820" max="2820" width="19.140625" style="1" bestFit="1" customWidth="1"/>
    <col min="2821" max="2822" width="23.42578125" style="1" customWidth="1"/>
    <col min="2823" max="2823" width="19.140625" style="1" customWidth="1"/>
    <col min="2824" max="2824" width="22.85546875" style="1" bestFit="1" customWidth="1"/>
    <col min="2825" max="2825" width="18.5703125" style="1" customWidth="1"/>
    <col min="2826" max="3072" width="9.140625" style="1"/>
    <col min="3073" max="3073" width="64.7109375" style="1" customWidth="1"/>
    <col min="3074" max="3074" width="17.5703125" style="1" customWidth="1"/>
    <col min="3075" max="3075" width="21.7109375" style="1" customWidth="1"/>
    <col min="3076" max="3076" width="19.140625" style="1" bestFit="1" customWidth="1"/>
    <col min="3077" max="3078" width="23.42578125" style="1" customWidth="1"/>
    <col min="3079" max="3079" width="19.140625" style="1" customWidth="1"/>
    <col min="3080" max="3080" width="22.85546875" style="1" bestFit="1" customWidth="1"/>
    <col min="3081" max="3081" width="18.5703125" style="1" customWidth="1"/>
    <col min="3082" max="3328" width="9.140625" style="1"/>
    <col min="3329" max="3329" width="64.7109375" style="1" customWidth="1"/>
    <col min="3330" max="3330" width="17.5703125" style="1" customWidth="1"/>
    <col min="3331" max="3331" width="21.7109375" style="1" customWidth="1"/>
    <col min="3332" max="3332" width="19.140625" style="1" bestFit="1" customWidth="1"/>
    <col min="3333" max="3334" width="23.42578125" style="1" customWidth="1"/>
    <col min="3335" max="3335" width="19.140625" style="1" customWidth="1"/>
    <col min="3336" max="3336" width="22.85546875" style="1" bestFit="1" customWidth="1"/>
    <col min="3337" max="3337" width="18.5703125" style="1" customWidth="1"/>
    <col min="3338" max="3584" width="9.140625" style="1"/>
    <col min="3585" max="3585" width="64.7109375" style="1" customWidth="1"/>
    <col min="3586" max="3586" width="17.5703125" style="1" customWidth="1"/>
    <col min="3587" max="3587" width="21.7109375" style="1" customWidth="1"/>
    <col min="3588" max="3588" width="19.140625" style="1" bestFit="1" customWidth="1"/>
    <col min="3589" max="3590" width="23.42578125" style="1" customWidth="1"/>
    <col min="3591" max="3591" width="19.140625" style="1" customWidth="1"/>
    <col min="3592" max="3592" width="22.85546875" style="1" bestFit="1" customWidth="1"/>
    <col min="3593" max="3593" width="18.5703125" style="1" customWidth="1"/>
    <col min="3594" max="3840" width="9.140625" style="1"/>
    <col min="3841" max="3841" width="64.7109375" style="1" customWidth="1"/>
    <col min="3842" max="3842" width="17.5703125" style="1" customWidth="1"/>
    <col min="3843" max="3843" width="21.7109375" style="1" customWidth="1"/>
    <col min="3844" max="3844" width="19.140625" style="1" bestFit="1" customWidth="1"/>
    <col min="3845" max="3846" width="23.42578125" style="1" customWidth="1"/>
    <col min="3847" max="3847" width="19.140625" style="1" customWidth="1"/>
    <col min="3848" max="3848" width="22.85546875" style="1" bestFit="1" customWidth="1"/>
    <col min="3849" max="3849" width="18.5703125" style="1" customWidth="1"/>
    <col min="3850" max="4096" width="9.140625" style="1"/>
    <col min="4097" max="4097" width="64.7109375" style="1" customWidth="1"/>
    <col min="4098" max="4098" width="17.5703125" style="1" customWidth="1"/>
    <col min="4099" max="4099" width="21.7109375" style="1" customWidth="1"/>
    <col min="4100" max="4100" width="19.140625" style="1" bestFit="1" customWidth="1"/>
    <col min="4101" max="4102" width="23.42578125" style="1" customWidth="1"/>
    <col min="4103" max="4103" width="19.140625" style="1" customWidth="1"/>
    <col min="4104" max="4104" width="22.85546875" style="1" bestFit="1" customWidth="1"/>
    <col min="4105" max="4105" width="18.5703125" style="1" customWidth="1"/>
    <col min="4106" max="4352" width="9.140625" style="1"/>
    <col min="4353" max="4353" width="64.7109375" style="1" customWidth="1"/>
    <col min="4354" max="4354" width="17.5703125" style="1" customWidth="1"/>
    <col min="4355" max="4355" width="21.7109375" style="1" customWidth="1"/>
    <col min="4356" max="4356" width="19.140625" style="1" bestFit="1" customWidth="1"/>
    <col min="4357" max="4358" width="23.42578125" style="1" customWidth="1"/>
    <col min="4359" max="4359" width="19.140625" style="1" customWidth="1"/>
    <col min="4360" max="4360" width="22.85546875" style="1" bestFit="1" customWidth="1"/>
    <col min="4361" max="4361" width="18.5703125" style="1" customWidth="1"/>
    <col min="4362" max="4608" width="9.140625" style="1"/>
    <col min="4609" max="4609" width="64.7109375" style="1" customWidth="1"/>
    <col min="4610" max="4610" width="17.5703125" style="1" customWidth="1"/>
    <col min="4611" max="4611" width="21.7109375" style="1" customWidth="1"/>
    <col min="4612" max="4612" width="19.140625" style="1" bestFit="1" customWidth="1"/>
    <col min="4613" max="4614" width="23.42578125" style="1" customWidth="1"/>
    <col min="4615" max="4615" width="19.140625" style="1" customWidth="1"/>
    <col min="4616" max="4616" width="22.85546875" style="1" bestFit="1" customWidth="1"/>
    <col min="4617" max="4617" width="18.5703125" style="1" customWidth="1"/>
    <col min="4618" max="4864" width="9.140625" style="1"/>
    <col min="4865" max="4865" width="64.7109375" style="1" customWidth="1"/>
    <col min="4866" max="4866" width="17.5703125" style="1" customWidth="1"/>
    <col min="4867" max="4867" width="21.7109375" style="1" customWidth="1"/>
    <col min="4868" max="4868" width="19.140625" style="1" bestFit="1" customWidth="1"/>
    <col min="4869" max="4870" width="23.42578125" style="1" customWidth="1"/>
    <col min="4871" max="4871" width="19.140625" style="1" customWidth="1"/>
    <col min="4872" max="4872" width="22.85546875" style="1" bestFit="1" customWidth="1"/>
    <col min="4873" max="4873" width="18.5703125" style="1" customWidth="1"/>
    <col min="4874" max="5120" width="9.140625" style="1"/>
    <col min="5121" max="5121" width="64.7109375" style="1" customWidth="1"/>
    <col min="5122" max="5122" width="17.5703125" style="1" customWidth="1"/>
    <col min="5123" max="5123" width="21.7109375" style="1" customWidth="1"/>
    <col min="5124" max="5124" width="19.140625" style="1" bestFit="1" customWidth="1"/>
    <col min="5125" max="5126" width="23.42578125" style="1" customWidth="1"/>
    <col min="5127" max="5127" width="19.140625" style="1" customWidth="1"/>
    <col min="5128" max="5128" width="22.85546875" style="1" bestFit="1" customWidth="1"/>
    <col min="5129" max="5129" width="18.5703125" style="1" customWidth="1"/>
    <col min="5130" max="5376" width="9.140625" style="1"/>
    <col min="5377" max="5377" width="64.7109375" style="1" customWidth="1"/>
    <col min="5378" max="5378" width="17.5703125" style="1" customWidth="1"/>
    <col min="5379" max="5379" width="21.7109375" style="1" customWidth="1"/>
    <col min="5380" max="5380" width="19.140625" style="1" bestFit="1" customWidth="1"/>
    <col min="5381" max="5382" width="23.42578125" style="1" customWidth="1"/>
    <col min="5383" max="5383" width="19.140625" style="1" customWidth="1"/>
    <col min="5384" max="5384" width="22.85546875" style="1" bestFit="1" customWidth="1"/>
    <col min="5385" max="5385" width="18.5703125" style="1" customWidth="1"/>
    <col min="5386" max="5632" width="9.140625" style="1"/>
    <col min="5633" max="5633" width="64.7109375" style="1" customWidth="1"/>
    <col min="5634" max="5634" width="17.5703125" style="1" customWidth="1"/>
    <col min="5635" max="5635" width="21.7109375" style="1" customWidth="1"/>
    <col min="5636" max="5636" width="19.140625" style="1" bestFit="1" customWidth="1"/>
    <col min="5637" max="5638" width="23.42578125" style="1" customWidth="1"/>
    <col min="5639" max="5639" width="19.140625" style="1" customWidth="1"/>
    <col min="5640" max="5640" width="22.85546875" style="1" bestFit="1" customWidth="1"/>
    <col min="5641" max="5641" width="18.5703125" style="1" customWidth="1"/>
    <col min="5642" max="5888" width="9.140625" style="1"/>
    <col min="5889" max="5889" width="64.7109375" style="1" customWidth="1"/>
    <col min="5890" max="5890" width="17.5703125" style="1" customWidth="1"/>
    <col min="5891" max="5891" width="21.7109375" style="1" customWidth="1"/>
    <col min="5892" max="5892" width="19.140625" style="1" bestFit="1" customWidth="1"/>
    <col min="5893" max="5894" width="23.42578125" style="1" customWidth="1"/>
    <col min="5895" max="5895" width="19.140625" style="1" customWidth="1"/>
    <col min="5896" max="5896" width="22.85546875" style="1" bestFit="1" customWidth="1"/>
    <col min="5897" max="5897" width="18.5703125" style="1" customWidth="1"/>
    <col min="5898" max="6144" width="9.140625" style="1"/>
    <col min="6145" max="6145" width="64.7109375" style="1" customWidth="1"/>
    <col min="6146" max="6146" width="17.5703125" style="1" customWidth="1"/>
    <col min="6147" max="6147" width="21.7109375" style="1" customWidth="1"/>
    <col min="6148" max="6148" width="19.140625" style="1" bestFit="1" customWidth="1"/>
    <col min="6149" max="6150" width="23.42578125" style="1" customWidth="1"/>
    <col min="6151" max="6151" width="19.140625" style="1" customWidth="1"/>
    <col min="6152" max="6152" width="22.85546875" style="1" bestFit="1" customWidth="1"/>
    <col min="6153" max="6153" width="18.5703125" style="1" customWidth="1"/>
    <col min="6154" max="6400" width="9.140625" style="1"/>
    <col min="6401" max="6401" width="64.7109375" style="1" customWidth="1"/>
    <col min="6402" max="6402" width="17.5703125" style="1" customWidth="1"/>
    <col min="6403" max="6403" width="21.7109375" style="1" customWidth="1"/>
    <col min="6404" max="6404" width="19.140625" style="1" bestFit="1" customWidth="1"/>
    <col min="6405" max="6406" width="23.42578125" style="1" customWidth="1"/>
    <col min="6407" max="6407" width="19.140625" style="1" customWidth="1"/>
    <col min="6408" max="6408" width="22.85546875" style="1" bestFit="1" customWidth="1"/>
    <col min="6409" max="6409" width="18.5703125" style="1" customWidth="1"/>
    <col min="6410" max="6656" width="9.140625" style="1"/>
    <col min="6657" max="6657" width="64.7109375" style="1" customWidth="1"/>
    <col min="6658" max="6658" width="17.5703125" style="1" customWidth="1"/>
    <col min="6659" max="6659" width="21.7109375" style="1" customWidth="1"/>
    <col min="6660" max="6660" width="19.140625" style="1" bestFit="1" customWidth="1"/>
    <col min="6661" max="6662" width="23.42578125" style="1" customWidth="1"/>
    <col min="6663" max="6663" width="19.140625" style="1" customWidth="1"/>
    <col min="6664" max="6664" width="22.85546875" style="1" bestFit="1" customWidth="1"/>
    <col min="6665" max="6665" width="18.5703125" style="1" customWidth="1"/>
    <col min="6666" max="6912" width="9.140625" style="1"/>
    <col min="6913" max="6913" width="64.7109375" style="1" customWidth="1"/>
    <col min="6914" max="6914" width="17.5703125" style="1" customWidth="1"/>
    <col min="6915" max="6915" width="21.7109375" style="1" customWidth="1"/>
    <col min="6916" max="6916" width="19.140625" style="1" bestFit="1" customWidth="1"/>
    <col min="6917" max="6918" width="23.42578125" style="1" customWidth="1"/>
    <col min="6919" max="6919" width="19.140625" style="1" customWidth="1"/>
    <col min="6920" max="6920" width="22.85546875" style="1" bestFit="1" customWidth="1"/>
    <col min="6921" max="6921" width="18.5703125" style="1" customWidth="1"/>
    <col min="6922" max="7168" width="9.140625" style="1"/>
    <col min="7169" max="7169" width="64.7109375" style="1" customWidth="1"/>
    <col min="7170" max="7170" width="17.5703125" style="1" customWidth="1"/>
    <col min="7171" max="7171" width="21.7109375" style="1" customWidth="1"/>
    <col min="7172" max="7172" width="19.140625" style="1" bestFit="1" customWidth="1"/>
    <col min="7173" max="7174" width="23.42578125" style="1" customWidth="1"/>
    <col min="7175" max="7175" width="19.140625" style="1" customWidth="1"/>
    <col min="7176" max="7176" width="22.85546875" style="1" bestFit="1" customWidth="1"/>
    <col min="7177" max="7177" width="18.5703125" style="1" customWidth="1"/>
    <col min="7178" max="7424" width="9.140625" style="1"/>
    <col min="7425" max="7425" width="64.7109375" style="1" customWidth="1"/>
    <col min="7426" max="7426" width="17.5703125" style="1" customWidth="1"/>
    <col min="7427" max="7427" width="21.7109375" style="1" customWidth="1"/>
    <col min="7428" max="7428" width="19.140625" style="1" bestFit="1" customWidth="1"/>
    <col min="7429" max="7430" width="23.42578125" style="1" customWidth="1"/>
    <col min="7431" max="7431" width="19.140625" style="1" customWidth="1"/>
    <col min="7432" max="7432" width="22.85546875" style="1" bestFit="1" customWidth="1"/>
    <col min="7433" max="7433" width="18.5703125" style="1" customWidth="1"/>
    <col min="7434" max="7680" width="9.140625" style="1"/>
    <col min="7681" max="7681" width="64.7109375" style="1" customWidth="1"/>
    <col min="7682" max="7682" width="17.5703125" style="1" customWidth="1"/>
    <col min="7683" max="7683" width="21.7109375" style="1" customWidth="1"/>
    <col min="7684" max="7684" width="19.140625" style="1" bestFit="1" customWidth="1"/>
    <col min="7685" max="7686" width="23.42578125" style="1" customWidth="1"/>
    <col min="7687" max="7687" width="19.140625" style="1" customWidth="1"/>
    <col min="7688" max="7688" width="22.85546875" style="1" bestFit="1" customWidth="1"/>
    <col min="7689" max="7689" width="18.5703125" style="1" customWidth="1"/>
    <col min="7690" max="7936" width="9.140625" style="1"/>
    <col min="7937" max="7937" width="64.7109375" style="1" customWidth="1"/>
    <col min="7938" max="7938" width="17.5703125" style="1" customWidth="1"/>
    <col min="7939" max="7939" width="21.7109375" style="1" customWidth="1"/>
    <col min="7940" max="7940" width="19.140625" style="1" bestFit="1" customWidth="1"/>
    <col min="7941" max="7942" width="23.42578125" style="1" customWidth="1"/>
    <col min="7943" max="7943" width="19.140625" style="1" customWidth="1"/>
    <col min="7944" max="7944" width="22.85546875" style="1" bestFit="1" customWidth="1"/>
    <col min="7945" max="7945" width="18.5703125" style="1" customWidth="1"/>
    <col min="7946" max="8192" width="9.140625" style="1"/>
    <col min="8193" max="8193" width="64.7109375" style="1" customWidth="1"/>
    <col min="8194" max="8194" width="17.5703125" style="1" customWidth="1"/>
    <col min="8195" max="8195" width="21.7109375" style="1" customWidth="1"/>
    <col min="8196" max="8196" width="19.140625" style="1" bestFit="1" customWidth="1"/>
    <col min="8197" max="8198" width="23.42578125" style="1" customWidth="1"/>
    <col min="8199" max="8199" width="19.140625" style="1" customWidth="1"/>
    <col min="8200" max="8200" width="22.85546875" style="1" bestFit="1" customWidth="1"/>
    <col min="8201" max="8201" width="18.5703125" style="1" customWidth="1"/>
    <col min="8202" max="8448" width="9.140625" style="1"/>
    <col min="8449" max="8449" width="64.7109375" style="1" customWidth="1"/>
    <col min="8450" max="8450" width="17.5703125" style="1" customWidth="1"/>
    <col min="8451" max="8451" width="21.7109375" style="1" customWidth="1"/>
    <col min="8452" max="8452" width="19.140625" style="1" bestFit="1" customWidth="1"/>
    <col min="8453" max="8454" width="23.42578125" style="1" customWidth="1"/>
    <col min="8455" max="8455" width="19.140625" style="1" customWidth="1"/>
    <col min="8456" max="8456" width="22.85546875" style="1" bestFit="1" customWidth="1"/>
    <col min="8457" max="8457" width="18.5703125" style="1" customWidth="1"/>
    <col min="8458" max="8704" width="9.140625" style="1"/>
    <col min="8705" max="8705" width="64.7109375" style="1" customWidth="1"/>
    <col min="8706" max="8706" width="17.5703125" style="1" customWidth="1"/>
    <col min="8707" max="8707" width="21.7109375" style="1" customWidth="1"/>
    <col min="8708" max="8708" width="19.140625" style="1" bestFit="1" customWidth="1"/>
    <col min="8709" max="8710" width="23.42578125" style="1" customWidth="1"/>
    <col min="8711" max="8711" width="19.140625" style="1" customWidth="1"/>
    <col min="8712" max="8712" width="22.85546875" style="1" bestFit="1" customWidth="1"/>
    <col min="8713" max="8713" width="18.5703125" style="1" customWidth="1"/>
    <col min="8714" max="8960" width="9.140625" style="1"/>
    <col min="8961" max="8961" width="64.7109375" style="1" customWidth="1"/>
    <col min="8962" max="8962" width="17.5703125" style="1" customWidth="1"/>
    <col min="8963" max="8963" width="21.7109375" style="1" customWidth="1"/>
    <col min="8964" max="8964" width="19.140625" style="1" bestFit="1" customWidth="1"/>
    <col min="8965" max="8966" width="23.42578125" style="1" customWidth="1"/>
    <col min="8967" max="8967" width="19.140625" style="1" customWidth="1"/>
    <col min="8968" max="8968" width="22.85546875" style="1" bestFit="1" customWidth="1"/>
    <col min="8969" max="8969" width="18.5703125" style="1" customWidth="1"/>
    <col min="8970" max="9216" width="9.140625" style="1"/>
    <col min="9217" max="9217" width="64.7109375" style="1" customWidth="1"/>
    <col min="9218" max="9218" width="17.5703125" style="1" customWidth="1"/>
    <col min="9219" max="9219" width="21.7109375" style="1" customWidth="1"/>
    <col min="9220" max="9220" width="19.140625" style="1" bestFit="1" customWidth="1"/>
    <col min="9221" max="9222" width="23.42578125" style="1" customWidth="1"/>
    <col min="9223" max="9223" width="19.140625" style="1" customWidth="1"/>
    <col min="9224" max="9224" width="22.85546875" style="1" bestFit="1" customWidth="1"/>
    <col min="9225" max="9225" width="18.5703125" style="1" customWidth="1"/>
    <col min="9226" max="9472" width="9.140625" style="1"/>
    <col min="9473" max="9473" width="64.7109375" style="1" customWidth="1"/>
    <col min="9474" max="9474" width="17.5703125" style="1" customWidth="1"/>
    <col min="9475" max="9475" width="21.7109375" style="1" customWidth="1"/>
    <col min="9476" max="9476" width="19.140625" style="1" bestFit="1" customWidth="1"/>
    <col min="9477" max="9478" width="23.42578125" style="1" customWidth="1"/>
    <col min="9479" max="9479" width="19.140625" style="1" customWidth="1"/>
    <col min="9480" max="9480" width="22.85546875" style="1" bestFit="1" customWidth="1"/>
    <col min="9481" max="9481" width="18.5703125" style="1" customWidth="1"/>
    <col min="9482" max="9728" width="9.140625" style="1"/>
    <col min="9729" max="9729" width="64.7109375" style="1" customWidth="1"/>
    <col min="9730" max="9730" width="17.5703125" style="1" customWidth="1"/>
    <col min="9731" max="9731" width="21.7109375" style="1" customWidth="1"/>
    <col min="9732" max="9732" width="19.140625" style="1" bestFit="1" customWidth="1"/>
    <col min="9733" max="9734" width="23.42578125" style="1" customWidth="1"/>
    <col min="9735" max="9735" width="19.140625" style="1" customWidth="1"/>
    <col min="9736" max="9736" width="22.85546875" style="1" bestFit="1" customWidth="1"/>
    <col min="9737" max="9737" width="18.5703125" style="1" customWidth="1"/>
    <col min="9738" max="9984" width="9.140625" style="1"/>
    <col min="9985" max="9985" width="64.7109375" style="1" customWidth="1"/>
    <col min="9986" max="9986" width="17.5703125" style="1" customWidth="1"/>
    <col min="9987" max="9987" width="21.7109375" style="1" customWidth="1"/>
    <col min="9988" max="9988" width="19.140625" style="1" bestFit="1" customWidth="1"/>
    <col min="9989" max="9990" width="23.42578125" style="1" customWidth="1"/>
    <col min="9991" max="9991" width="19.140625" style="1" customWidth="1"/>
    <col min="9992" max="9992" width="22.85546875" style="1" bestFit="1" customWidth="1"/>
    <col min="9993" max="9993" width="18.5703125" style="1" customWidth="1"/>
    <col min="9994" max="10240" width="9.140625" style="1"/>
    <col min="10241" max="10241" width="64.7109375" style="1" customWidth="1"/>
    <col min="10242" max="10242" width="17.5703125" style="1" customWidth="1"/>
    <col min="10243" max="10243" width="21.7109375" style="1" customWidth="1"/>
    <col min="10244" max="10244" width="19.140625" style="1" bestFit="1" customWidth="1"/>
    <col min="10245" max="10246" width="23.42578125" style="1" customWidth="1"/>
    <col min="10247" max="10247" width="19.140625" style="1" customWidth="1"/>
    <col min="10248" max="10248" width="22.85546875" style="1" bestFit="1" customWidth="1"/>
    <col min="10249" max="10249" width="18.5703125" style="1" customWidth="1"/>
    <col min="10250" max="10496" width="9.140625" style="1"/>
    <col min="10497" max="10497" width="64.7109375" style="1" customWidth="1"/>
    <col min="10498" max="10498" width="17.5703125" style="1" customWidth="1"/>
    <col min="10499" max="10499" width="21.7109375" style="1" customWidth="1"/>
    <col min="10500" max="10500" width="19.140625" style="1" bestFit="1" customWidth="1"/>
    <col min="10501" max="10502" width="23.42578125" style="1" customWidth="1"/>
    <col min="10503" max="10503" width="19.140625" style="1" customWidth="1"/>
    <col min="10504" max="10504" width="22.85546875" style="1" bestFit="1" customWidth="1"/>
    <col min="10505" max="10505" width="18.5703125" style="1" customWidth="1"/>
    <col min="10506" max="10752" width="9.140625" style="1"/>
    <col min="10753" max="10753" width="64.7109375" style="1" customWidth="1"/>
    <col min="10754" max="10754" width="17.5703125" style="1" customWidth="1"/>
    <col min="10755" max="10755" width="21.7109375" style="1" customWidth="1"/>
    <col min="10756" max="10756" width="19.140625" style="1" bestFit="1" customWidth="1"/>
    <col min="10757" max="10758" width="23.42578125" style="1" customWidth="1"/>
    <col min="10759" max="10759" width="19.140625" style="1" customWidth="1"/>
    <col min="10760" max="10760" width="22.85546875" style="1" bestFit="1" customWidth="1"/>
    <col min="10761" max="10761" width="18.5703125" style="1" customWidth="1"/>
    <col min="10762" max="11008" width="9.140625" style="1"/>
    <col min="11009" max="11009" width="64.7109375" style="1" customWidth="1"/>
    <col min="11010" max="11010" width="17.5703125" style="1" customWidth="1"/>
    <col min="11011" max="11011" width="21.7109375" style="1" customWidth="1"/>
    <col min="11012" max="11012" width="19.140625" style="1" bestFit="1" customWidth="1"/>
    <col min="11013" max="11014" width="23.42578125" style="1" customWidth="1"/>
    <col min="11015" max="11015" width="19.140625" style="1" customWidth="1"/>
    <col min="11016" max="11016" width="22.85546875" style="1" bestFit="1" customWidth="1"/>
    <col min="11017" max="11017" width="18.5703125" style="1" customWidth="1"/>
    <col min="11018" max="11264" width="9.140625" style="1"/>
    <col min="11265" max="11265" width="64.7109375" style="1" customWidth="1"/>
    <col min="11266" max="11266" width="17.5703125" style="1" customWidth="1"/>
    <col min="11267" max="11267" width="21.7109375" style="1" customWidth="1"/>
    <col min="11268" max="11268" width="19.140625" style="1" bestFit="1" customWidth="1"/>
    <col min="11269" max="11270" width="23.42578125" style="1" customWidth="1"/>
    <col min="11271" max="11271" width="19.140625" style="1" customWidth="1"/>
    <col min="11272" max="11272" width="22.85546875" style="1" bestFit="1" customWidth="1"/>
    <col min="11273" max="11273" width="18.5703125" style="1" customWidth="1"/>
    <col min="11274" max="11520" width="9.140625" style="1"/>
    <col min="11521" max="11521" width="64.7109375" style="1" customWidth="1"/>
    <col min="11522" max="11522" width="17.5703125" style="1" customWidth="1"/>
    <col min="11523" max="11523" width="21.7109375" style="1" customWidth="1"/>
    <col min="11524" max="11524" width="19.140625" style="1" bestFit="1" customWidth="1"/>
    <col min="11525" max="11526" width="23.42578125" style="1" customWidth="1"/>
    <col min="11527" max="11527" width="19.140625" style="1" customWidth="1"/>
    <col min="11528" max="11528" width="22.85546875" style="1" bestFit="1" customWidth="1"/>
    <col min="11529" max="11529" width="18.5703125" style="1" customWidth="1"/>
    <col min="11530" max="11776" width="9.140625" style="1"/>
    <col min="11777" max="11777" width="64.7109375" style="1" customWidth="1"/>
    <col min="11778" max="11778" width="17.5703125" style="1" customWidth="1"/>
    <col min="11779" max="11779" width="21.7109375" style="1" customWidth="1"/>
    <col min="11780" max="11780" width="19.140625" style="1" bestFit="1" customWidth="1"/>
    <col min="11781" max="11782" width="23.42578125" style="1" customWidth="1"/>
    <col min="11783" max="11783" width="19.140625" style="1" customWidth="1"/>
    <col min="11784" max="11784" width="22.85546875" style="1" bestFit="1" customWidth="1"/>
    <col min="11785" max="11785" width="18.5703125" style="1" customWidth="1"/>
    <col min="11786" max="12032" width="9.140625" style="1"/>
    <col min="12033" max="12033" width="64.7109375" style="1" customWidth="1"/>
    <col min="12034" max="12034" width="17.5703125" style="1" customWidth="1"/>
    <col min="12035" max="12035" width="21.7109375" style="1" customWidth="1"/>
    <col min="12036" max="12036" width="19.140625" style="1" bestFit="1" customWidth="1"/>
    <col min="12037" max="12038" width="23.42578125" style="1" customWidth="1"/>
    <col min="12039" max="12039" width="19.140625" style="1" customWidth="1"/>
    <col min="12040" max="12040" width="22.85546875" style="1" bestFit="1" customWidth="1"/>
    <col min="12041" max="12041" width="18.5703125" style="1" customWidth="1"/>
    <col min="12042" max="12288" width="9.140625" style="1"/>
    <col min="12289" max="12289" width="64.7109375" style="1" customWidth="1"/>
    <col min="12290" max="12290" width="17.5703125" style="1" customWidth="1"/>
    <col min="12291" max="12291" width="21.7109375" style="1" customWidth="1"/>
    <col min="12292" max="12292" width="19.140625" style="1" bestFit="1" customWidth="1"/>
    <col min="12293" max="12294" width="23.42578125" style="1" customWidth="1"/>
    <col min="12295" max="12295" width="19.140625" style="1" customWidth="1"/>
    <col min="12296" max="12296" width="22.85546875" style="1" bestFit="1" customWidth="1"/>
    <col min="12297" max="12297" width="18.5703125" style="1" customWidth="1"/>
    <col min="12298" max="12544" width="9.140625" style="1"/>
    <col min="12545" max="12545" width="64.7109375" style="1" customWidth="1"/>
    <col min="12546" max="12546" width="17.5703125" style="1" customWidth="1"/>
    <col min="12547" max="12547" width="21.7109375" style="1" customWidth="1"/>
    <col min="12548" max="12548" width="19.140625" style="1" bestFit="1" customWidth="1"/>
    <col min="12549" max="12550" width="23.42578125" style="1" customWidth="1"/>
    <col min="12551" max="12551" width="19.140625" style="1" customWidth="1"/>
    <col min="12552" max="12552" width="22.85546875" style="1" bestFit="1" customWidth="1"/>
    <col min="12553" max="12553" width="18.5703125" style="1" customWidth="1"/>
    <col min="12554" max="12800" width="9.140625" style="1"/>
    <col min="12801" max="12801" width="64.7109375" style="1" customWidth="1"/>
    <col min="12802" max="12802" width="17.5703125" style="1" customWidth="1"/>
    <col min="12803" max="12803" width="21.7109375" style="1" customWidth="1"/>
    <col min="12804" max="12804" width="19.140625" style="1" bestFit="1" customWidth="1"/>
    <col min="12805" max="12806" width="23.42578125" style="1" customWidth="1"/>
    <col min="12807" max="12807" width="19.140625" style="1" customWidth="1"/>
    <col min="12808" max="12808" width="22.85546875" style="1" bestFit="1" customWidth="1"/>
    <col min="12809" max="12809" width="18.5703125" style="1" customWidth="1"/>
    <col min="12810" max="13056" width="9.140625" style="1"/>
    <col min="13057" max="13057" width="64.7109375" style="1" customWidth="1"/>
    <col min="13058" max="13058" width="17.5703125" style="1" customWidth="1"/>
    <col min="13059" max="13059" width="21.7109375" style="1" customWidth="1"/>
    <col min="13060" max="13060" width="19.140625" style="1" bestFit="1" customWidth="1"/>
    <col min="13061" max="13062" width="23.42578125" style="1" customWidth="1"/>
    <col min="13063" max="13063" width="19.140625" style="1" customWidth="1"/>
    <col min="13064" max="13064" width="22.85546875" style="1" bestFit="1" customWidth="1"/>
    <col min="13065" max="13065" width="18.5703125" style="1" customWidth="1"/>
    <col min="13066" max="13312" width="9.140625" style="1"/>
    <col min="13313" max="13313" width="64.7109375" style="1" customWidth="1"/>
    <col min="13314" max="13314" width="17.5703125" style="1" customWidth="1"/>
    <col min="13315" max="13315" width="21.7109375" style="1" customWidth="1"/>
    <col min="13316" max="13316" width="19.140625" style="1" bestFit="1" customWidth="1"/>
    <col min="13317" max="13318" width="23.42578125" style="1" customWidth="1"/>
    <col min="13319" max="13319" width="19.140625" style="1" customWidth="1"/>
    <col min="13320" max="13320" width="22.85546875" style="1" bestFit="1" customWidth="1"/>
    <col min="13321" max="13321" width="18.5703125" style="1" customWidth="1"/>
    <col min="13322" max="13568" width="9.140625" style="1"/>
    <col min="13569" max="13569" width="64.7109375" style="1" customWidth="1"/>
    <col min="13570" max="13570" width="17.5703125" style="1" customWidth="1"/>
    <col min="13571" max="13571" width="21.7109375" style="1" customWidth="1"/>
    <col min="13572" max="13572" width="19.140625" style="1" bestFit="1" customWidth="1"/>
    <col min="13573" max="13574" width="23.42578125" style="1" customWidth="1"/>
    <col min="13575" max="13575" width="19.140625" style="1" customWidth="1"/>
    <col min="13576" max="13576" width="22.85546875" style="1" bestFit="1" customWidth="1"/>
    <col min="13577" max="13577" width="18.5703125" style="1" customWidth="1"/>
    <col min="13578" max="13824" width="9.140625" style="1"/>
    <col min="13825" max="13825" width="64.7109375" style="1" customWidth="1"/>
    <col min="13826" max="13826" width="17.5703125" style="1" customWidth="1"/>
    <col min="13827" max="13827" width="21.7109375" style="1" customWidth="1"/>
    <col min="13828" max="13828" width="19.140625" style="1" bestFit="1" customWidth="1"/>
    <col min="13829" max="13830" width="23.42578125" style="1" customWidth="1"/>
    <col min="13831" max="13831" width="19.140625" style="1" customWidth="1"/>
    <col min="13832" max="13832" width="22.85546875" style="1" bestFit="1" customWidth="1"/>
    <col min="13833" max="13833" width="18.5703125" style="1" customWidth="1"/>
    <col min="13834" max="14080" width="9.140625" style="1"/>
    <col min="14081" max="14081" width="64.7109375" style="1" customWidth="1"/>
    <col min="14082" max="14082" width="17.5703125" style="1" customWidth="1"/>
    <col min="14083" max="14083" width="21.7109375" style="1" customWidth="1"/>
    <col min="14084" max="14084" width="19.140625" style="1" bestFit="1" customWidth="1"/>
    <col min="14085" max="14086" width="23.42578125" style="1" customWidth="1"/>
    <col min="14087" max="14087" width="19.140625" style="1" customWidth="1"/>
    <col min="14088" max="14088" width="22.85546875" style="1" bestFit="1" customWidth="1"/>
    <col min="14089" max="14089" width="18.5703125" style="1" customWidth="1"/>
    <col min="14090" max="14336" width="9.140625" style="1"/>
    <col min="14337" max="14337" width="64.7109375" style="1" customWidth="1"/>
    <col min="14338" max="14338" width="17.5703125" style="1" customWidth="1"/>
    <col min="14339" max="14339" width="21.7109375" style="1" customWidth="1"/>
    <col min="14340" max="14340" width="19.140625" style="1" bestFit="1" customWidth="1"/>
    <col min="14341" max="14342" width="23.42578125" style="1" customWidth="1"/>
    <col min="14343" max="14343" width="19.140625" style="1" customWidth="1"/>
    <col min="14344" max="14344" width="22.85546875" style="1" bestFit="1" customWidth="1"/>
    <col min="14345" max="14345" width="18.5703125" style="1" customWidth="1"/>
    <col min="14346" max="14592" width="9.140625" style="1"/>
    <col min="14593" max="14593" width="64.7109375" style="1" customWidth="1"/>
    <col min="14594" max="14594" width="17.5703125" style="1" customWidth="1"/>
    <col min="14595" max="14595" width="21.7109375" style="1" customWidth="1"/>
    <col min="14596" max="14596" width="19.140625" style="1" bestFit="1" customWidth="1"/>
    <col min="14597" max="14598" width="23.42578125" style="1" customWidth="1"/>
    <col min="14599" max="14599" width="19.140625" style="1" customWidth="1"/>
    <col min="14600" max="14600" width="22.85546875" style="1" bestFit="1" customWidth="1"/>
    <col min="14601" max="14601" width="18.5703125" style="1" customWidth="1"/>
    <col min="14602" max="14848" width="9.140625" style="1"/>
    <col min="14849" max="14849" width="64.7109375" style="1" customWidth="1"/>
    <col min="14850" max="14850" width="17.5703125" style="1" customWidth="1"/>
    <col min="14851" max="14851" width="21.7109375" style="1" customWidth="1"/>
    <col min="14852" max="14852" width="19.140625" style="1" bestFit="1" customWidth="1"/>
    <col min="14853" max="14854" width="23.42578125" style="1" customWidth="1"/>
    <col min="14855" max="14855" width="19.140625" style="1" customWidth="1"/>
    <col min="14856" max="14856" width="22.85546875" style="1" bestFit="1" customWidth="1"/>
    <col min="14857" max="14857" width="18.5703125" style="1" customWidth="1"/>
    <col min="14858" max="15104" width="9.140625" style="1"/>
    <col min="15105" max="15105" width="64.7109375" style="1" customWidth="1"/>
    <col min="15106" max="15106" width="17.5703125" style="1" customWidth="1"/>
    <col min="15107" max="15107" width="21.7109375" style="1" customWidth="1"/>
    <col min="15108" max="15108" width="19.140625" style="1" bestFit="1" customWidth="1"/>
    <col min="15109" max="15110" width="23.42578125" style="1" customWidth="1"/>
    <col min="15111" max="15111" width="19.140625" style="1" customWidth="1"/>
    <col min="15112" max="15112" width="22.85546875" style="1" bestFit="1" customWidth="1"/>
    <col min="15113" max="15113" width="18.5703125" style="1" customWidth="1"/>
    <col min="15114" max="15360" width="9.140625" style="1"/>
    <col min="15361" max="15361" width="64.7109375" style="1" customWidth="1"/>
    <col min="15362" max="15362" width="17.5703125" style="1" customWidth="1"/>
    <col min="15363" max="15363" width="21.7109375" style="1" customWidth="1"/>
    <col min="15364" max="15364" width="19.140625" style="1" bestFit="1" customWidth="1"/>
    <col min="15365" max="15366" width="23.42578125" style="1" customWidth="1"/>
    <col min="15367" max="15367" width="19.140625" style="1" customWidth="1"/>
    <col min="15368" max="15368" width="22.85546875" style="1" bestFit="1" customWidth="1"/>
    <col min="15369" max="15369" width="18.5703125" style="1" customWidth="1"/>
    <col min="15370" max="15616" width="9.140625" style="1"/>
    <col min="15617" max="15617" width="64.7109375" style="1" customWidth="1"/>
    <col min="15618" max="15618" width="17.5703125" style="1" customWidth="1"/>
    <col min="15619" max="15619" width="21.7109375" style="1" customWidth="1"/>
    <col min="15620" max="15620" width="19.140625" style="1" bestFit="1" customWidth="1"/>
    <col min="15621" max="15622" width="23.42578125" style="1" customWidth="1"/>
    <col min="15623" max="15623" width="19.140625" style="1" customWidth="1"/>
    <col min="15624" max="15624" width="22.85546875" style="1" bestFit="1" customWidth="1"/>
    <col min="15625" max="15625" width="18.5703125" style="1" customWidth="1"/>
    <col min="15626" max="15872" width="9.140625" style="1"/>
    <col min="15873" max="15873" width="64.7109375" style="1" customWidth="1"/>
    <col min="15874" max="15874" width="17.5703125" style="1" customWidth="1"/>
    <col min="15875" max="15875" width="21.7109375" style="1" customWidth="1"/>
    <col min="15876" max="15876" width="19.140625" style="1" bestFit="1" customWidth="1"/>
    <col min="15877" max="15878" width="23.42578125" style="1" customWidth="1"/>
    <col min="15879" max="15879" width="19.140625" style="1" customWidth="1"/>
    <col min="15880" max="15880" width="22.85546875" style="1" bestFit="1" customWidth="1"/>
    <col min="15881" max="15881" width="18.5703125" style="1" customWidth="1"/>
    <col min="15882" max="16128" width="9.140625" style="1"/>
    <col min="16129" max="16129" width="64.7109375" style="1" customWidth="1"/>
    <col min="16130" max="16130" width="17.5703125" style="1" customWidth="1"/>
    <col min="16131" max="16131" width="21.7109375" style="1" customWidth="1"/>
    <col min="16132" max="16132" width="19.140625" style="1" bestFit="1" customWidth="1"/>
    <col min="16133" max="16134" width="23.42578125" style="1" customWidth="1"/>
    <col min="16135" max="16135" width="19.140625" style="1" customWidth="1"/>
    <col min="16136" max="16136" width="22.85546875" style="1" bestFit="1" customWidth="1"/>
    <col min="16137" max="16137" width="18.5703125" style="1" customWidth="1"/>
    <col min="16138" max="16384" width="9.140625" style="1"/>
  </cols>
  <sheetData>
    <row r="1" spans="1:9" ht="1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10" t="s">
        <v>3</v>
      </c>
      <c r="B4" s="110"/>
      <c r="C4" s="110"/>
      <c r="D4" s="110"/>
      <c r="E4" s="110"/>
      <c r="F4" s="110"/>
      <c r="G4" s="110"/>
      <c r="H4" s="110"/>
      <c r="I4" s="110"/>
    </row>
    <row r="5" spans="1:9" x14ac:dyDescent="0.2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13.5" thickBot="1" x14ac:dyDescent="0.25">
      <c r="A6" s="109" t="s">
        <v>5</v>
      </c>
      <c r="B6" s="109"/>
      <c r="C6" s="109"/>
      <c r="D6" s="109"/>
      <c r="E6" s="109"/>
      <c r="F6" s="109"/>
      <c r="G6" s="109"/>
      <c r="H6" s="109"/>
      <c r="I6" s="109"/>
    </row>
    <row r="7" spans="1:9" ht="33" customHeight="1" thickBot="1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52" t="s">
        <v>13</v>
      </c>
      <c r="I7" s="52" t="s">
        <v>14</v>
      </c>
    </row>
    <row r="8" spans="1:9" ht="15" x14ac:dyDescent="0.25">
      <c r="A8" s="116" t="s">
        <v>15</v>
      </c>
      <c r="B8" s="117">
        <v>1418222023</v>
      </c>
      <c r="C8" s="117">
        <v>1408532592.71</v>
      </c>
      <c r="D8" s="117">
        <v>741073478.70000005</v>
      </c>
      <c r="E8" s="117">
        <v>701241162.67999995</v>
      </c>
      <c r="F8" s="117">
        <v>636019699.25999999</v>
      </c>
      <c r="G8" s="117">
        <v>636905733.03999996</v>
      </c>
      <c r="H8" s="118">
        <f>+G8/C8</f>
        <v>0.45217678052774118</v>
      </c>
      <c r="I8" s="119">
        <f>+C8-G8</f>
        <v>771626859.67000008</v>
      </c>
    </row>
    <row r="9" spans="1:9" ht="15" x14ac:dyDescent="0.25">
      <c r="A9" s="120" t="s">
        <v>19</v>
      </c>
      <c r="B9" s="121">
        <v>601081604</v>
      </c>
      <c r="C9" s="121">
        <v>602522173.71000004</v>
      </c>
      <c r="D9" s="121">
        <v>326119635.77999997</v>
      </c>
      <c r="E9" s="121">
        <v>322663635.77999997</v>
      </c>
      <c r="F9" s="121">
        <v>270639577.43000001</v>
      </c>
      <c r="G9" s="121">
        <v>270639577.43000001</v>
      </c>
      <c r="H9" s="122">
        <f t="shared" ref="H9:H72" si="0">+G9/C9</f>
        <v>0.4491777883684353</v>
      </c>
      <c r="I9" s="123">
        <f t="shared" ref="I9:I72" si="1">+C9-G9</f>
        <v>331882596.28000003</v>
      </c>
    </row>
    <row r="10" spans="1:9" ht="15" x14ac:dyDescent="0.25">
      <c r="A10" s="124" t="s">
        <v>20</v>
      </c>
      <c r="B10" s="121">
        <v>476643998</v>
      </c>
      <c r="C10" s="121">
        <v>477202888.74000001</v>
      </c>
      <c r="D10" s="121">
        <v>261045657.16999999</v>
      </c>
      <c r="E10" s="121">
        <v>257589657.16999999</v>
      </c>
      <c r="F10" s="121">
        <v>228963287.96000001</v>
      </c>
      <c r="G10" s="121">
        <v>228963287.96000001</v>
      </c>
      <c r="H10" s="122">
        <f t="shared" si="0"/>
        <v>0.47980281210063824</v>
      </c>
      <c r="I10" s="123">
        <f t="shared" si="1"/>
        <v>248239600.78</v>
      </c>
    </row>
    <row r="11" spans="1:9" ht="15" x14ac:dyDescent="0.25">
      <c r="A11" s="125" t="s">
        <v>21</v>
      </c>
      <c r="B11" s="121">
        <v>401632188</v>
      </c>
      <c r="C11" s="121">
        <v>402015188</v>
      </c>
      <c r="D11" s="121">
        <v>237509375.59</v>
      </c>
      <c r="E11" s="121">
        <v>237509375.59</v>
      </c>
      <c r="F11" s="121">
        <v>211781870.59</v>
      </c>
      <c r="G11" s="121">
        <v>211781870.59</v>
      </c>
      <c r="H11" s="122">
        <f t="shared" si="0"/>
        <v>0.52680067050103585</v>
      </c>
      <c r="I11" s="123">
        <f t="shared" si="1"/>
        <v>190233317.41</v>
      </c>
    </row>
    <row r="12" spans="1:9" ht="15" x14ac:dyDescent="0.25">
      <c r="A12" s="126" t="s">
        <v>22</v>
      </c>
      <c r="B12" s="121">
        <v>401632188</v>
      </c>
      <c r="C12" s="121">
        <v>402015188</v>
      </c>
      <c r="D12" s="121">
        <v>237509375.59</v>
      </c>
      <c r="E12" s="121">
        <v>237509375.59</v>
      </c>
      <c r="F12" s="121">
        <v>211781870.59</v>
      </c>
      <c r="G12" s="121">
        <v>211781870.59</v>
      </c>
      <c r="H12" s="122">
        <f t="shared" si="0"/>
        <v>0.52680067050103585</v>
      </c>
      <c r="I12" s="123">
        <f t="shared" si="1"/>
        <v>190233317.41</v>
      </c>
    </row>
    <row r="13" spans="1:9" ht="15" x14ac:dyDescent="0.25">
      <c r="A13" s="125" t="s">
        <v>23</v>
      </c>
      <c r="B13" s="121">
        <v>26405000</v>
      </c>
      <c r="C13" s="121">
        <v>25223390.739999998</v>
      </c>
      <c r="D13" s="121">
        <v>17369893.829999998</v>
      </c>
      <c r="E13" s="121">
        <v>13913893.83</v>
      </c>
      <c r="F13" s="121">
        <v>12337643.83</v>
      </c>
      <c r="G13" s="121">
        <v>12337643.83</v>
      </c>
      <c r="H13" s="122">
        <f t="shared" si="0"/>
        <v>0.48913502380291007</v>
      </c>
      <c r="I13" s="123">
        <f t="shared" si="1"/>
        <v>12885746.909999998</v>
      </c>
    </row>
    <row r="14" spans="1:9" ht="15" x14ac:dyDescent="0.25">
      <c r="A14" s="126" t="s">
        <v>24</v>
      </c>
      <c r="B14" s="121">
        <v>19035000</v>
      </c>
      <c r="C14" s="121">
        <v>5445100</v>
      </c>
      <c r="D14" s="121">
        <v>3438750</v>
      </c>
      <c r="E14" s="121">
        <v>2598750</v>
      </c>
      <c r="F14" s="121">
        <v>2598750</v>
      </c>
      <c r="G14" s="121">
        <v>2598750</v>
      </c>
      <c r="H14" s="122">
        <f t="shared" si="0"/>
        <v>0.47726396209436006</v>
      </c>
      <c r="I14" s="123">
        <f t="shared" si="1"/>
        <v>2846350</v>
      </c>
    </row>
    <row r="15" spans="1:9" ht="15" x14ac:dyDescent="0.25">
      <c r="A15" s="126" t="s">
        <v>286</v>
      </c>
      <c r="B15" s="121">
        <v>200000</v>
      </c>
      <c r="C15" s="121">
        <v>200000</v>
      </c>
      <c r="D15" s="121">
        <v>0</v>
      </c>
      <c r="E15" s="121">
        <v>0</v>
      </c>
      <c r="F15" s="121">
        <v>0</v>
      </c>
      <c r="G15" s="121">
        <v>0</v>
      </c>
      <c r="H15" s="122">
        <f t="shared" si="0"/>
        <v>0</v>
      </c>
      <c r="I15" s="123">
        <f t="shared" si="1"/>
        <v>200000</v>
      </c>
    </row>
    <row r="16" spans="1:9" ht="15" x14ac:dyDescent="0.25">
      <c r="A16" s="126" t="s">
        <v>25</v>
      </c>
      <c r="B16" s="121">
        <v>1200000</v>
      </c>
      <c r="C16" s="121">
        <v>1920000</v>
      </c>
      <c r="D16" s="121">
        <v>1342000</v>
      </c>
      <c r="E16" s="121">
        <v>1342000</v>
      </c>
      <c r="F16" s="121">
        <v>1272000</v>
      </c>
      <c r="G16" s="121">
        <v>1272000</v>
      </c>
      <c r="H16" s="122">
        <f t="shared" si="0"/>
        <v>0.66249999999999998</v>
      </c>
      <c r="I16" s="123">
        <f t="shared" si="1"/>
        <v>648000</v>
      </c>
    </row>
    <row r="17" spans="1:9" ht="15" x14ac:dyDescent="0.25">
      <c r="A17" s="126" t="s">
        <v>26</v>
      </c>
      <c r="B17" s="121">
        <v>3850000</v>
      </c>
      <c r="C17" s="121">
        <v>3850000</v>
      </c>
      <c r="D17" s="121">
        <v>1375893.83</v>
      </c>
      <c r="E17" s="121">
        <v>1375893.83</v>
      </c>
      <c r="F17" s="121">
        <v>1375893.83</v>
      </c>
      <c r="G17" s="121">
        <v>1375893.83</v>
      </c>
      <c r="H17" s="122">
        <f t="shared" si="0"/>
        <v>0.35737502077922079</v>
      </c>
      <c r="I17" s="123">
        <f t="shared" si="1"/>
        <v>2474106.17</v>
      </c>
    </row>
    <row r="18" spans="1:9" ht="15" x14ac:dyDescent="0.25">
      <c r="A18" s="126" t="s">
        <v>27</v>
      </c>
      <c r="B18" s="121">
        <v>920000</v>
      </c>
      <c r="C18" s="121">
        <v>12608290.74</v>
      </c>
      <c r="D18" s="121">
        <v>9581250</v>
      </c>
      <c r="E18" s="121">
        <v>7781250</v>
      </c>
      <c r="F18" s="121">
        <v>6275000</v>
      </c>
      <c r="G18" s="121">
        <v>6275000</v>
      </c>
      <c r="H18" s="122">
        <f t="shared" si="0"/>
        <v>0.49768839642097273</v>
      </c>
      <c r="I18" s="123">
        <f t="shared" si="1"/>
        <v>6333290.7400000002</v>
      </c>
    </row>
    <row r="19" spans="1:9" ht="15" x14ac:dyDescent="0.25">
      <c r="A19" s="126" t="s">
        <v>287</v>
      </c>
      <c r="B19" s="121">
        <v>1200000</v>
      </c>
      <c r="C19" s="121">
        <v>1200000</v>
      </c>
      <c r="D19" s="121">
        <v>1632000</v>
      </c>
      <c r="E19" s="121">
        <v>816000</v>
      </c>
      <c r="F19" s="121">
        <v>816000</v>
      </c>
      <c r="G19" s="121">
        <v>816000</v>
      </c>
      <c r="H19" s="122">
        <f t="shared" si="0"/>
        <v>0.68</v>
      </c>
      <c r="I19" s="123">
        <f t="shared" si="1"/>
        <v>384000</v>
      </c>
    </row>
    <row r="20" spans="1:9" ht="15" x14ac:dyDescent="0.25">
      <c r="A20" s="125" t="s">
        <v>28</v>
      </c>
      <c r="B20" s="121">
        <v>6629064</v>
      </c>
      <c r="C20" s="121">
        <v>7289064</v>
      </c>
      <c r="D20" s="121">
        <v>4439528.22</v>
      </c>
      <c r="E20" s="121">
        <v>4439528.22</v>
      </c>
      <c r="F20" s="121">
        <v>3624528.22</v>
      </c>
      <c r="G20" s="121">
        <v>3624528.22</v>
      </c>
      <c r="H20" s="122">
        <f t="shared" si="0"/>
        <v>0.49725564489487267</v>
      </c>
      <c r="I20" s="123">
        <f t="shared" si="1"/>
        <v>3664535.78</v>
      </c>
    </row>
    <row r="21" spans="1:9" ht="15" x14ac:dyDescent="0.25">
      <c r="A21" s="126" t="s">
        <v>29</v>
      </c>
      <c r="B21" s="121">
        <v>6629064</v>
      </c>
      <c r="C21" s="121">
        <v>7289064</v>
      </c>
      <c r="D21" s="121">
        <v>4439528.22</v>
      </c>
      <c r="E21" s="121">
        <v>4439528.22</v>
      </c>
      <c r="F21" s="121">
        <v>3624528.22</v>
      </c>
      <c r="G21" s="121">
        <v>3624528.22</v>
      </c>
      <c r="H21" s="122">
        <f t="shared" si="0"/>
        <v>0.49725564489487267</v>
      </c>
      <c r="I21" s="123">
        <f t="shared" si="1"/>
        <v>3664535.78</v>
      </c>
    </row>
    <row r="22" spans="1:9" ht="15" x14ac:dyDescent="0.25">
      <c r="A22" s="125" t="s">
        <v>30</v>
      </c>
      <c r="B22" s="121">
        <v>37377746</v>
      </c>
      <c r="C22" s="121">
        <v>38075246</v>
      </c>
      <c r="D22" s="121">
        <v>0</v>
      </c>
      <c r="E22" s="121">
        <v>0</v>
      </c>
      <c r="F22" s="121">
        <v>0</v>
      </c>
      <c r="G22" s="121">
        <v>0</v>
      </c>
      <c r="H22" s="122">
        <f t="shared" si="0"/>
        <v>0</v>
      </c>
      <c r="I22" s="123">
        <f t="shared" si="1"/>
        <v>38075246</v>
      </c>
    </row>
    <row r="23" spans="1:9" ht="15" x14ac:dyDescent="0.25">
      <c r="A23" s="126" t="s">
        <v>31</v>
      </c>
      <c r="B23" s="121">
        <v>37377746</v>
      </c>
      <c r="C23" s="121">
        <v>38075246</v>
      </c>
      <c r="D23" s="121">
        <v>0</v>
      </c>
      <c r="E23" s="121">
        <v>0</v>
      </c>
      <c r="F23" s="121">
        <v>0</v>
      </c>
      <c r="G23" s="121">
        <v>0</v>
      </c>
      <c r="H23" s="122">
        <f t="shared" si="0"/>
        <v>0</v>
      </c>
      <c r="I23" s="123">
        <f t="shared" si="1"/>
        <v>38075246</v>
      </c>
    </row>
    <row r="24" spans="1:9" ht="15" x14ac:dyDescent="0.25">
      <c r="A24" s="125" t="s">
        <v>32</v>
      </c>
      <c r="B24" s="121">
        <v>4600000</v>
      </c>
      <c r="C24" s="121">
        <v>4600000</v>
      </c>
      <c r="D24" s="121">
        <v>1726859.53</v>
      </c>
      <c r="E24" s="121">
        <v>1726859.53</v>
      </c>
      <c r="F24" s="121">
        <v>1219245.32</v>
      </c>
      <c r="G24" s="121">
        <v>1219245.32</v>
      </c>
      <c r="H24" s="122">
        <f t="shared" si="0"/>
        <v>0.26505333043478263</v>
      </c>
      <c r="I24" s="123">
        <f t="shared" si="1"/>
        <v>3380754.6799999997</v>
      </c>
    </row>
    <row r="25" spans="1:9" ht="15" x14ac:dyDescent="0.25">
      <c r="A25" s="126" t="s">
        <v>33</v>
      </c>
      <c r="B25" s="121">
        <v>2050000</v>
      </c>
      <c r="C25" s="121">
        <v>2050000</v>
      </c>
      <c r="D25" s="121">
        <v>609800</v>
      </c>
      <c r="E25" s="121">
        <v>609800</v>
      </c>
      <c r="F25" s="121">
        <v>609800</v>
      </c>
      <c r="G25" s="121">
        <v>609800</v>
      </c>
      <c r="H25" s="122">
        <f t="shared" si="0"/>
        <v>0.29746341463414633</v>
      </c>
      <c r="I25" s="123">
        <f t="shared" si="1"/>
        <v>1440200</v>
      </c>
    </row>
    <row r="26" spans="1:9" ht="15" x14ac:dyDescent="0.25">
      <c r="A26" s="126" t="s">
        <v>288</v>
      </c>
      <c r="B26" s="121">
        <v>450000</v>
      </c>
      <c r="C26" s="121">
        <v>450000</v>
      </c>
      <c r="D26" s="121">
        <v>114000</v>
      </c>
      <c r="E26" s="121">
        <v>114000</v>
      </c>
      <c r="F26" s="121">
        <v>114000</v>
      </c>
      <c r="G26" s="121">
        <v>114000</v>
      </c>
      <c r="H26" s="122">
        <f t="shared" si="0"/>
        <v>0.25333333333333335</v>
      </c>
      <c r="I26" s="123">
        <f t="shared" si="1"/>
        <v>336000</v>
      </c>
    </row>
    <row r="27" spans="1:9" ht="15" x14ac:dyDescent="0.25">
      <c r="A27" s="126" t="s">
        <v>34</v>
      </c>
      <c r="B27" s="121">
        <v>2100000</v>
      </c>
      <c r="C27" s="121">
        <v>2100000</v>
      </c>
      <c r="D27" s="121">
        <v>1003059.53</v>
      </c>
      <c r="E27" s="121">
        <v>1003059.53</v>
      </c>
      <c r="F27" s="121">
        <v>495445.32</v>
      </c>
      <c r="G27" s="121">
        <v>495445.32</v>
      </c>
      <c r="H27" s="122">
        <f t="shared" si="0"/>
        <v>0.23592634285714287</v>
      </c>
      <c r="I27" s="123">
        <f t="shared" si="1"/>
        <v>1604554.68</v>
      </c>
    </row>
    <row r="28" spans="1:9" ht="15" x14ac:dyDescent="0.25">
      <c r="A28" s="124" t="s">
        <v>35</v>
      </c>
      <c r="B28" s="121">
        <v>58666646</v>
      </c>
      <c r="C28" s="121">
        <v>57720253</v>
      </c>
      <c r="D28" s="121">
        <v>29253400</v>
      </c>
      <c r="E28" s="121">
        <v>29253400</v>
      </c>
      <c r="F28" s="121">
        <v>9834000</v>
      </c>
      <c r="G28" s="121">
        <v>9834000</v>
      </c>
      <c r="H28" s="122">
        <f t="shared" si="0"/>
        <v>0.17037347358820482</v>
      </c>
      <c r="I28" s="123">
        <f t="shared" si="1"/>
        <v>47886253</v>
      </c>
    </row>
    <row r="29" spans="1:9" ht="15" x14ac:dyDescent="0.25">
      <c r="A29" s="125" t="s">
        <v>36</v>
      </c>
      <c r="B29" s="121">
        <v>58666646</v>
      </c>
      <c r="C29" s="121">
        <v>57720253</v>
      </c>
      <c r="D29" s="121">
        <v>29253400</v>
      </c>
      <c r="E29" s="121">
        <v>29253400</v>
      </c>
      <c r="F29" s="121">
        <v>9834000</v>
      </c>
      <c r="G29" s="121">
        <v>9834000</v>
      </c>
      <c r="H29" s="122">
        <f t="shared" si="0"/>
        <v>0.17037347358820482</v>
      </c>
      <c r="I29" s="123">
        <f t="shared" si="1"/>
        <v>47886253</v>
      </c>
    </row>
    <row r="30" spans="1:9" ht="15" x14ac:dyDescent="0.25">
      <c r="A30" s="126" t="s">
        <v>313</v>
      </c>
      <c r="B30" s="121">
        <v>10000</v>
      </c>
      <c r="C30" s="121">
        <v>10000</v>
      </c>
      <c r="D30" s="121">
        <v>0</v>
      </c>
      <c r="E30" s="121">
        <v>0</v>
      </c>
      <c r="F30" s="121">
        <v>0</v>
      </c>
      <c r="G30" s="121">
        <v>0</v>
      </c>
      <c r="H30" s="122">
        <f t="shared" si="0"/>
        <v>0</v>
      </c>
      <c r="I30" s="123">
        <f t="shared" si="1"/>
        <v>10000</v>
      </c>
    </row>
    <row r="31" spans="1:9" ht="15" x14ac:dyDescent="0.25">
      <c r="A31" s="126" t="s">
        <v>37</v>
      </c>
      <c r="B31" s="121">
        <v>18696000</v>
      </c>
      <c r="C31" s="121">
        <v>18696000</v>
      </c>
      <c r="D31" s="121">
        <v>11331000</v>
      </c>
      <c r="E31" s="121">
        <v>11331000</v>
      </c>
      <c r="F31" s="121">
        <v>9834000</v>
      </c>
      <c r="G31" s="121">
        <v>9834000</v>
      </c>
      <c r="H31" s="122">
        <f t="shared" si="0"/>
        <v>0.52599486521181005</v>
      </c>
      <c r="I31" s="123">
        <f t="shared" si="1"/>
        <v>8862000</v>
      </c>
    </row>
    <row r="32" spans="1:9" ht="15" x14ac:dyDescent="0.25">
      <c r="A32" s="126" t="s">
        <v>38</v>
      </c>
      <c r="B32" s="121">
        <v>6005000</v>
      </c>
      <c r="C32" s="121">
        <v>6005750</v>
      </c>
      <c r="D32" s="121">
        <v>0</v>
      </c>
      <c r="E32" s="121">
        <v>0</v>
      </c>
      <c r="F32" s="121">
        <v>0</v>
      </c>
      <c r="G32" s="121">
        <v>0</v>
      </c>
      <c r="H32" s="122">
        <f t="shared" si="0"/>
        <v>0</v>
      </c>
      <c r="I32" s="123">
        <f t="shared" si="1"/>
        <v>6005750</v>
      </c>
    </row>
    <row r="33" spans="1:9" ht="15" x14ac:dyDescent="0.25">
      <c r="A33" s="126" t="s">
        <v>39</v>
      </c>
      <c r="B33" s="121">
        <v>2074096</v>
      </c>
      <c r="C33" s="121">
        <v>2074146</v>
      </c>
      <c r="D33" s="121">
        <v>255000</v>
      </c>
      <c r="E33" s="121">
        <v>255000</v>
      </c>
      <c r="F33" s="121">
        <v>0</v>
      </c>
      <c r="G33" s="121">
        <v>0</v>
      </c>
      <c r="H33" s="122">
        <f t="shared" si="0"/>
        <v>0</v>
      </c>
      <c r="I33" s="123">
        <f t="shared" si="1"/>
        <v>2074146</v>
      </c>
    </row>
    <row r="34" spans="1:9" ht="15" x14ac:dyDescent="0.25">
      <c r="A34" s="126" t="s">
        <v>40</v>
      </c>
      <c r="B34" s="121">
        <v>28031550</v>
      </c>
      <c r="C34" s="121">
        <v>27084357</v>
      </c>
      <c r="D34" s="121">
        <v>17667400</v>
      </c>
      <c r="E34" s="121">
        <v>17667400</v>
      </c>
      <c r="F34" s="121">
        <v>0</v>
      </c>
      <c r="G34" s="121">
        <v>0</v>
      </c>
      <c r="H34" s="122">
        <f t="shared" si="0"/>
        <v>0</v>
      </c>
      <c r="I34" s="123">
        <f t="shared" si="1"/>
        <v>27084357</v>
      </c>
    </row>
    <row r="35" spans="1:9" ht="15" x14ac:dyDescent="0.25">
      <c r="A35" s="126" t="s">
        <v>289</v>
      </c>
      <c r="B35" s="121">
        <v>3850000</v>
      </c>
      <c r="C35" s="121">
        <v>3850000</v>
      </c>
      <c r="D35" s="121">
        <v>0</v>
      </c>
      <c r="E35" s="121">
        <v>0</v>
      </c>
      <c r="F35" s="121">
        <v>0</v>
      </c>
      <c r="G35" s="121">
        <v>0</v>
      </c>
      <c r="H35" s="122">
        <f t="shared" si="0"/>
        <v>0</v>
      </c>
      <c r="I35" s="123">
        <f t="shared" si="1"/>
        <v>3850000</v>
      </c>
    </row>
    <row r="36" spans="1:9" ht="15" x14ac:dyDescent="0.25">
      <c r="A36" s="124" t="s">
        <v>41</v>
      </c>
      <c r="B36" s="121">
        <v>3150000</v>
      </c>
      <c r="C36" s="121">
        <v>3150000</v>
      </c>
      <c r="D36" s="121">
        <v>0</v>
      </c>
      <c r="E36" s="121">
        <v>0</v>
      </c>
      <c r="F36" s="121">
        <v>0</v>
      </c>
      <c r="G36" s="121">
        <v>0</v>
      </c>
      <c r="H36" s="122">
        <f t="shared" si="0"/>
        <v>0</v>
      </c>
      <c r="I36" s="123">
        <f t="shared" si="1"/>
        <v>3150000</v>
      </c>
    </row>
    <row r="37" spans="1:9" ht="15" x14ac:dyDescent="0.25">
      <c r="A37" s="125" t="s">
        <v>42</v>
      </c>
      <c r="B37" s="121">
        <v>3150000</v>
      </c>
      <c r="C37" s="121">
        <v>3150000</v>
      </c>
      <c r="D37" s="121">
        <v>0</v>
      </c>
      <c r="E37" s="121">
        <v>0</v>
      </c>
      <c r="F37" s="121">
        <v>0</v>
      </c>
      <c r="G37" s="121">
        <v>0</v>
      </c>
      <c r="H37" s="122">
        <f t="shared" si="0"/>
        <v>0</v>
      </c>
      <c r="I37" s="123">
        <f t="shared" si="1"/>
        <v>3150000</v>
      </c>
    </row>
    <row r="38" spans="1:9" ht="15" x14ac:dyDescent="0.25">
      <c r="A38" s="126" t="s">
        <v>43</v>
      </c>
      <c r="B38" s="121">
        <v>3100000</v>
      </c>
      <c r="C38" s="121">
        <v>3100000</v>
      </c>
      <c r="D38" s="121">
        <v>0</v>
      </c>
      <c r="E38" s="121">
        <v>0</v>
      </c>
      <c r="F38" s="121">
        <v>0</v>
      </c>
      <c r="G38" s="121">
        <v>0</v>
      </c>
      <c r="H38" s="122">
        <f t="shared" si="0"/>
        <v>0</v>
      </c>
      <c r="I38" s="123">
        <f t="shared" si="1"/>
        <v>3100000</v>
      </c>
    </row>
    <row r="39" spans="1:9" ht="15" x14ac:dyDescent="0.25">
      <c r="A39" s="126" t="s">
        <v>290</v>
      </c>
      <c r="B39" s="121">
        <v>50000</v>
      </c>
      <c r="C39" s="121">
        <v>50000</v>
      </c>
      <c r="D39" s="121">
        <v>0</v>
      </c>
      <c r="E39" s="121">
        <v>0</v>
      </c>
      <c r="F39" s="121">
        <v>0</v>
      </c>
      <c r="G39" s="121">
        <v>0</v>
      </c>
      <c r="H39" s="122">
        <f t="shared" si="0"/>
        <v>0</v>
      </c>
      <c r="I39" s="123">
        <f t="shared" si="1"/>
        <v>50000</v>
      </c>
    </row>
    <row r="40" spans="1:9" ht="15" x14ac:dyDescent="0.25">
      <c r="A40" s="124" t="s">
        <v>44</v>
      </c>
      <c r="B40" s="121">
        <v>62620960</v>
      </c>
      <c r="C40" s="121">
        <v>64449031.969999999</v>
      </c>
      <c r="D40" s="121">
        <v>35820578.609999999</v>
      </c>
      <c r="E40" s="121">
        <v>35820578.609999999</v>
      </c>
      <c r="F40" s="121">
        <v>31842289.469999999</v>
      </c>
      <c r="G40" s="121">
        <v>31842289.469999999</v>
      </c>
      <c r="H40" s="122">
        <f t="shared" si="0"/>
        <v>0.49406932108494783</v>
      </c>
      <c r="I40" s="123">
        <f t="shared" si="1"/>
        <v>32606742.5</v>
      </c>
    </row>
    <row r="41" spans="1:9" ht="15" x14ac:dyDescent="0.25">
      <c r="A41" s="125" t="s">
        <v>45</v>
      </c>
      <c r="B41" s="121">
        <v>29905084</v>
      </c>
      <c r="C41" s="121">
        <v>30616630</v>
      </c>
      <c r="D41" s="121">
        <v>16228552.949999999</v>
      </c>
      <c r="E41" s="121">
        <v>16228552.949999999</v>
      </c>
      <c r="F41" s="121">
        <v>14433878.82</v>
      </c>
      <c r="G41" s="121">
        <v>14433878.82</v>
      </c>
      <c r="H41" s="122">
        <f t="shared" si="0"/>
        <v>0.4714391760294977</v>
      </c>
      <c r="I41" s="123">
        <f t="shared" si="1"/>
        <v>16182751.18</v>
      </c>
    </row>
    <row r="42" spans="1:9" ht="15" x14ac:dyDescent="0.25">
      <c r="A42" s="126" t="s">
        <v>46</v>
      </c>
      <c r="B42" s="121">
        <v>29905084</v>
      </c>
      <c r="C42" s="121">
        <v>30616630</v>
      </c>
      <c r="D42" s="121">
        <v>16228552.949999999</v>
      </c>
      <c r="E42" s="121">
        <v>16228552.949999999</v>
      </c>
      <c r="F42" s="121">
        <v>14433878.82</v>
      </c>
      <c r="G42" s="121">
        <v>14433878.82</v>
      </c>
      <c r="H42" s="122">
        <f t="shared" si="0"/>
        <v>0.4714391760294977</v>
      </c>
      <c r="I42" s="123">
        <f t="shared" si="1"/>
        <v>16182751.18</v>
      </c>
    </row>
    <row r="43" spans="1:9" ht="15" x14ac:dyDescent="0.25">
      <c r="A43" s="125" t="s">
        <v>47</v>
      </c>
      <c r="B43" s="121">
        <v>29648673</v>
      </c>
      <c r="C43" s="121">
        <v>30524617.239999998</v>
      </c>
      <c r="D43" s="121">
        <v>17807083.940000001</v>
      </c>
      <c r="E43" s="121">
        <v>17807083.940000001</v>
      </c>
      <c r="F43" s="121">
        <v>15817416.199999999</v>
      </c>
      <c r="G43" s="121">
        <v>15817416.199999999</v>
      </c>
      <c r="H43" s="122">
        <f t="shared" si="0"/>
        <v>0.51818557053919667</v>
      </c>
      <c r="I43" s="123">
        <f t="shared" si="1"/>
        <v>14707201.039999999</v>
      </c>
    </row>
    <row r="44" spans="1:9" ht="15" x14ac:dyDescent="0.25">
      <c r="A44" s="126" t="s">
        <v>48</v>
      </c>
      <c r="B44" s="121">
        <v>29648673</v>
      </c>
      <c r="C44" s="121">
        <v>30524617.239999998</v>
      </c>
      <c r="D44" s="121">
        <v>17807083.940000001</v>
      </c>
      <c r="E44" s="121">
        <v>17807083.940000001</v>
      </c>
      <c r="F44" s="121">
        <v>15817416.199999999</v>
      </c>
      <c r="G44" s="121">
        <v>15817416.199999999</v>
      </c>
      <c r="H44" s="122">
        <f t="shared" si="0"/>
        <v>0.51818557053919667</v>
      </c>
      <c r="I44" s="123">
        <f t="shared" si="1"/>
        <v>14707201.039999999</v>
      </c>
    </row>
    <row r="45" spans="1:9" ht="15" x14ac:dyDescent="0.25">
      <c r="A45" s="125" t="s">
        <v>49</v>
      </c>
      <c r="B45" s="121">
        <v>3067203</v>
      </c>
      <c r="C45" s="121">
        <v>3307784.73</v>
      </c>
      <c r="D45" s="121">
        <v>1784941.72</v>
      </c>
      <c r="E45" s="121">
        <v>1784941.72</v>
      </c>
      <c r="F45" s="121">
        <v>1590994.45</v>
      </c>
      <c r="G45" s="121">
        <v>1590994.45</v>
      </c>
      <c r="H45" s="122">
        <f t="shared" si="0"/>
        <v>0.48098488259240496</v>
      </c>
      <c r="I45" s="123">
        <f t="shared" si="1"/>
        <v>1716790.28</v>
      </c>
    </row>
    <row r="46" spans="1:9" ht="15" x14ac:dyDescent="0.25">
      <c r="A46" s="126" t="s">
        <v>50</v>
      </c>
      <c r="B46" s="121">
        <v>3067203</v>
      </c>
      <c r="C46" s="121">
        <v>3307784.73</v>
      </c>
      <c r="D46" s="121">
        <v>1784941.72</v>
      </c>
      <c r="E46" s="121">
        <v>1784941.72</v>
      </c>
      <c r="F46" s="121">
        <v>1590994.45</v>
      </c>
      <c r="G46" s="121">
        <v>1590994.45</v>
      </c>
      <c r="H46" s="122">
        <f t="shared" si="0"/>
        <v>0.48098488259240496</v>
      </c>
      <c r="I46" s="123">
        <f t="shared" si="1"/>
        <v>1716790.28</v>
      </c>
    </row>
    <row r="47" spans="1:9" ht="15" x14ac:dyDescent="0.25">
      <c r="A47" s="120" t="s">
        <v>51</v>
      </c>
      <c r="B47" s="121">
        <v>191224588</v>
      </c>
      <c r="C47" s="121">
        <v>179239333</v>
      </c>
      <c r="D47" s="121">
        <v>88128449.579999998</v>
      </c>
      <c r="E47" s="121">
        <v>65376956.840000004</v>
      </c>
      <c r="F47" s="121">
        <v>56703806.200000003</v>
      </c>
      <c r="G47" s="121">
        <v>56899184.700000003</v>
      </c>
      <c r="H47" s="122">
        <f t="shared" si="0"/>
        <v>0.31744809438673821</v>
      </c>
      <c r="I47" s="123">
        <f t="shared" si="1"/>
        <v>122340148.3</v>
      </c>
    </row>
    <row r="48" spans="1:9" ht="15" x14ac:dyDescent="0.25">
      <c r="A48" s="124" t="s">
        <v>52</v>
      </c>
      <c r="B48" s="121">
        <v>12476742</v>
      </c>
      <c r="C48" s="121">
        <v>12476742</v>
      </c>
      <c r="D48" s="121">
        <v>6211356.29</v>
      </c>
      <c r="E48" s="121">
        <v>6211356.29</v>
      </c>
      <c r="F48" s="121">
        <v>6211356.29</v>
      </c>
      <c r="G48" s="121">
        <v>6211356.29</v>
      </c>
      <c r="H48" s="122">
        <f t="shared" si="0"/>
        <v>0.49783479453209822</v>
      </c>
      <c r="I48" s="123">
        <f t="shared" si="1"/>
        <v>6265385.71</v>
      </c>
    </row>
    <row r="49" spans="1:9" ht="15" x14ac:dyDescent="0.25">
      <c r="A49" s="125" t="s">
        <v>53</v>
      </c>
      <c r="B49" s="121">
        <v>917800</v>
      </c>
      <c r="C49" s="121">
        <v>917800</v>
      </c>
      <c r="D49" s="121">
        <v>73211.67</v>
      </c>
      <c r="E49" s="121">
        <v>73211.67</v>
      </c>
      <c r="F49" s="121">
        <v>73211.67</v>
      </c>
      <c r="G49" s="121">
        <v>73211.67</v>
      </c>
      <c r="H49" s="122">
        <f t="shared" si="0"/>
        <v>7.9768653301372852E-2</v>
      </c>
      <c r="I49" s="123">
        <f t="shared" si="1"/>
        <v>844588.33</v>
      </c>
    </row>
    <row r="50" spans="1:9" ht="15" x14ac:dyDescent="0.25">
      <c r="A50" s="126" t="s">
        <v>54</v>
      </c>
      <c r="B50" s="121">
        <v>917800</v>
      </c>
      <c r="C50" s="121">
        <v>917800</v>
      </c>
      <c r="D50" s="121">
        <v>73211.67</v>
      </c>
      <c r="E50" s="121">
        <v>73211.67</v>
      </c>
      <c r="F50" s="121">
        <v>73211.67</v>
      </c>
      <c r="G50" s="121">
        <v>73211.67</v>
      </c>
      <c r="H50" s="122">
        <f t="shared" si="0"/>
        <v>7.9768653301372852E-2</v>
      </c>
      <c r="I50" s="123">
        <f t="shared" si="1"/>
        <v>844588.33</v>
      </c>
    </row>
    <row r="51" spans="1:9" ht="15" x14ac:dyDescent="0.25">
      <c r="A51" s="125" t="s">
        <v>55</v>
      </c>
      <c r="B51" s="121">
        <v>6148915</v>
      </c>
      <c r="C51" s="121">
        <v>6148915</v>
      </c>
      <c r="D51" s="121">
        <v>3335747.01</v>
      </c>
      <c r="E51" s="121">
        <v>3335747.01</v>
      </c>
      <c r="F51" s="121">
        <v>3335747.01</v>
      </c>
      <c r="G51" s="121">
        <v>3335747.01</v>
      </c>
      <c r="H51" s="122">
        <f t="shared" si="0"/>
        <v>0.54249359602466452</v>
      </c>
      <c r="I51" s="123">
        <f t="shared" si="1"/>
        <v>2813167.99</v>
      </c>
    </row>
    <row r="52" spans="1:9" ht="15" x14ac:dyDescent="0.25">
      <c r="A52" s="126" t="s">
        <v>56</v>
      </c>
      <c r="B52" s="121">
        <v>6148915</v>
      </c>
      <c r="C52" s="121">
        <v>6148915</v>
      </c>
      <c r="D52" s="121">
        <v>3335747.01</v>
      </c>
      <c r="E52" s="121">
        <v>3335747.01</v>
      </c>
      <c r="F52" s="121">
        <v>3335747.01</v>
      </c>
      <c r="G52" s="121">
        <v>3335747.01</v>
      </c>
      <c r="H52" s="122">
        <f t="shared" si="0"/>
        <v>0.54249359602466452</v>
      </c>
      <c r="I52" s="123">
        <f t="shared" si="1"/>
        <v>2813167.99</v>
      </c>
    </row>
    <row r="53" spans="1:9" ht="15" x14ac:dyDescent="0.25">
      <c r="A53" s="125" t="s">
        <v>291</v>
      </c>
      <c r="B53" s="121">
        <v>50000</v>
      </c>
      <c r="C53" s="121">
        <v>50000</v>
      </c>
      <c r="D53" s="121">
        <v>650</v>
      </c>
      <c r="E53" s="121">
        <v>650</v>
      </c>
      <c r="F53" s="121">
        <v>650</v>
      </c>
      <c r="G53" s="121">
        <v>650</v>
      </c>
      <c r="H53" s="122">
        <f t="shared" si="0"/>
        <v>1.2999999999999999E-2</v>
      </c>
      <c r="I53" s="123">
        <f t="shared" si="1"/>
        <v>49350</v>
      </c>
    </row>
    <row r="54" spans="1:9" ht="15" x14ac:dyDescent="0.25">
      <c r="A54" s="126" t="s">
        <v>292</v>
      </c>
      <c r="B54" s="121">
        <v>50000</v>
      </c>
      <c r="C54" s="121">
        <v>50000</v>
      </c>
      <c r="D54" s="121">
        <v>650</v>
      </c>
      <c r="E54" s="121">
        <v>650</v>
      </c>
      <c r="F54" s="121">
        <v>650</v>
      </c>
      <c r="G54" s="121">
        <v>650</v>
      </c>
      <c r="H54" s="122">
        <f t="shared" si="0"/>
        <v>1.2999999999999999E-2</v>
      </c>
      <c r="I54" s="123">
        <f t="shared" si="1"/>
        <v>49350</v>
      </c>
    </row>
    <row r="55" spans="1:9" ht="15" x14ac:dyDescent="0.25">
      <c r="A55" s="125" t="s">
        <v>57</v>
      </c>
      <c r="B55" s="121">
        <v>1423387</v>
      </c>
      <c r="C55" s="121">
        <v>1423387</v>
      </c>
      <c r="D55" s="121">
        <v>1142660.03</v>
      </c>
      <c r="E55" s="121">
        <v>1142660.03</v>
      </c>
      <c r="F55" s="121">
        <v>1142660.03</v>
      </c>
      <c r="G55" s="121">
        <v>1142660.03</v>
      </c>
      <c r="H55" s="122">
        <f t="shared" si="0"/>
        <v>0.80277537310654101</v>
      </c>
      <c r="I55" s="123">
        <f t="shared" si="1"/>
        <v>280726.96999999997</v>
      </c>
    </row>
    <row r="56" spans="1:9" ht="15" x14ac:dyDescent="0.25">
      <c r="A56" s="126" t="s">
        <v>58</v>
      </c>
      <c r="B56" s="121">
        <v>1423387</v>
      </c>
      <c r="C56" s="121">
        <v>1423387</v>
      </c>
      <c r="D56" s="121">
        <v>1142660.03</v>
      </c>
      <c r="E56" s="121">
        <v>1142660.03</v>
      </c>
      <c r="F56" s="121">
        <v>1142660.03</v>
      </c>
      <c r="G56" s="121">
        <v>1142660.03</v>
      </c>
      <c r="H56" s="122">
        <f t="shared" si="0"/>
        <v>0.80277537310654101</v>
      </c>
      <c r="I56" s="123">
        <f t="shared" si="1"/>
        <v>280726.96999999997</v>
      </c>
    </row>
    <row r="57" spans="1:9" ht="15" x14ac:dyDescent="0.25">
      <c r="A57" s="125" t="s">
        <v>59</v>
      </c>
      <c r="B57" s="121">
        <v>3654050</v>
      </c>
      <c r="C57" s="121">
        <v>3654050</v>
      </c>
      <c r="D57" s="121">
        <v>1550225.58</v>
      </c>
      <c r="E57" s="121">
        <v>1550225.58</v>
      </c>
      <c r="F57" s="121">
        <v>1550225.58</v>
      </c>
      <c r="G57" s="121">
        <v>1550225.58</v>
      </c>
      <c r="H57" s="122">
        <f t="shared" si="0"/>
        <v>0.42424859539415172</v>
      </c>
      <c r="I57" s="123">
        <f t="shared" si="1"/>
        <v>2103824.42</v>
      </c>
    </row>
    <row r="58" spans="1:9" ht="15" x14ac:dyDescent="0.25">
      <c r="A58" s="126" t="s">
        <v>60</v>
      </c>
      <c r="B58" s="121">
        <v>3654050</v>
      </c>
      <c r="C58" s="121">
        <v>3654050</v>
      </c>
      <c r="D58" s="121">
        <v>1550225.58</v>
      </c>
      <c r="E58" s="121">
        <v>1550225.58</v>
      </c>
      <c r="F58" s="121">
        <v>1550225.58</v>
      </c>
      <c r="G58" s="121">
        <v>1550225.58</v>
      </c>
      <c r="H58" s="122">
        <f t="shared" si="0"/>
        <v>0.42424859539415172</v>
      </c>
      <c r="I58" s="123">
        <f t="shared" si="1"/>
        <v>2103824.42</v>
      </c>
    </row>
    <row r="59" spans="1:9" ht="15" x14ac:dyDescent="0.25">
      <c r="A59" s="125" t="s">
        <v>61</v>
      </c>
      <c r="B59" s="121">
        <v>112590</v>
      </c>
      <c r="C59" s="121">
        <v>112590</v>
      </c>
      <c r="D59" s="121">
        <v>47626</v>
      </c>
      <c r="E59" s="121">
        <v>47626</v>
      </c>
      <c r="F59" s="121">
        <v>47626</v>
      </c>
      <c r="G59" s="121">
        <v>47626</v>
      </c>
      <c r="H59" s="122">
        <f t="shared" si="0"/>
        <v>0.42300381916688873</v>
      </c>
      <c r="I59" s="123">
        <f t="shared" si="1"/>
        <v>64964</v>
      </c>
    </row>
    <row r="60" spans="1:9" ht="15" x14ac:dyDescent="0.25">
      <c r="A60" s="126" t="s">
        <v>62</v>
      </c>
      <c r="B60" s="121">
        <v>112590</v>
      </c>
      <c r="C60" s="121">
        <v>112590</v>
      </c>
      <c r="D60" s="121">
        <v>47626</v>
      </c>
      <c r="E60" s="121">
        <v>47626</v>
      </c>
      <c r="F60" s="121">
        <v>47626</v>
      </c>
      <c r="G60" s="121">
        <v>47626</v>
      </c>
      <c r="H60" s="122">
        <f t="shared" si="0"/>
        <v>0.42300381916688873</v>
      </c>
      <c r="I60" s="123">
        <f t="shared" si="1"/>
        <v>64964</v>
      </c>
    </row>
    <row r="61" spans="1:9" ht="15" x14ac:dyDescent="0.25">
      <c r="A61" s="125" t="s">
        <v>63</v>
      </c>
      <c r="B61" s="121">
        <v>170000</v>
      </c>
      <c r="C61" s="121">
        <v>170000</v>
      </c>
      <c r="D61" s="121">
        <v>61236</v>
      </c>
      <c r="E61" s="121">
        <v>61236</v>
      </c>
      <c r="F61" s="121">
        <v>61236</v>
      </c>
      <c r="G61" s="121">
        <v>61236</v>
      </c>
      <c r="H61" s="122">
        <f t="shared" si="0"/>
        <v>0.36021176470588234</v>
      </c>
      <c r="I61" s="123">
        <f t="shared" si="1"/>
        <v>108764</v>
      </c>
    </row>
    <row r="62" spans="1:9" ht="15" x14ac:dyDescent="0.25">
      <c r="A62" s="126" t="s">
        <v>64</v>
      </c>
      <c r="B62" s="121">
        <v>170000</v>
      </c>
      <c r="C62" s="121">
        <v>170000</v>
      </c>
      <c r="D62" s="121">
        <v>61236</v>
      </c>
      <c r="E62" s="121">
        <v>61236</v>
      </c>
      <c r="F62" s="121">
        <v>61236</v>
      </c>
      <c r="G62" s="121">
        <v>61236</v>
      </c>
      <c r="H62" s="122">
        <f t="shared" si="0"/>
        <v>0.36021176470588234</v>
      </c>
      <c r="I62" s="123">
        <f t="shared" si="1"/>
        <v>108764</v>
      </c>
    </row>
    <row r="63" spans="1:9" ht="15" x14ac:dyDescent="0.25">
      <c r="A63" s="124" t="s">
        <v>65</v>
      </c>
      <c r="B63" s="121">
        <v>5650000</v>
      </c>
      <c r="C63" s="121">
        <v>7919145</v>
      </c>
      <c r="D63" s="121">
        <v>2019748.17</v>
      </c>
      <c r="E63" s="121">
        <v>1501643.89</v>
      </c>
      <c r="F63" s="121">
        <v>990378</v>
      </c>
      <c r="G63" s="121">
        <v>990378</v>
      </c>
      <c r="H63" s="122">
        <f t="shared" si="0"/>
        <v>0.12506122820077167</v>
      </c>
      <c r="I63" s="123">
        <f t="shared" si="1"/>
        <v>6928767</v>
      </c>
    </row>
    <row r="64" spans="1:9" ht="15" x14ac:dyDescent="0.25">
      <c r="A64" s="125" t="s">
        <v>66</v>
      </c>
      <c r="B64" s="121">
        <v>3200000</v>
      </c>
      <c r="C64" s="121">
        <v>4160000</v>
      </c>
      <c r="D64" s="121">
        <v>543173.66</v>
      </c>
      <c r="E64" s="121">
        <v>392686.18</v>
      </c>
      <c r="F64" s="121">
        <v>325494.71000000002</v>
      </c>
      <c r="G64" s="121">
        <v>325494.71000000002</v>
      </c>
      <c r="H64" s="122">
        <f t="shared" si="0"/>
        <v>7.8243920673076922E-2</v>
      </c>
      <c r="I64" s="123">
        <f t="shared" si="1"/>
        <v>3834505.29</v>
      </c>
    </row>
    <row r="65" spans="1:9" ht="15" x14ac:dyDescent="0.25">
      <c r="A65" s="126" t="s">
        <v>67</v>
      </c>
      <c r="B65" s="121">
        <v>3200000</v>
      </c>
      <c r="C65" s="121">
        <v>4160000</v>
      </c>
      <c r="D65" s="121">
        <v>543173.66</v>
      </c>
      <c r="E65" s="121">
        <v>392686.18</v>
      </c>
      <c r="F65" s="121">
        <v>325494.71000000002</v>
      </c>
      <c r="G65" s="121">
        <v>325494.71000000002</v>
      </c>
      <c r="H65" s="122">
        <f t="shared" si="0"/>
        <v>7.8243920673076922E-2</v>
      </c>
      <c r="I65" s="123">
        <f t="shared" si="1"/>
        <v>3834505.29</v>
      </c>
    </row>
    <row r="66" spans="1:9" ht="15" x14ac:dyDescent="0.25">
      <c r="A66" s="125" t="s">
        <v>68</v>
      </c>
      <c r="B66" s="121">
        <v>2450000</v>
      </c>
      <c r="C66" s="121">
        <v>3759145</v>
      </c>
      <c r="D66" s="121">
        <v>1476574.51</v>
      </c>
      <c r="E66" s="121">
        <v>1108957.71</v>
      </c>
      <c r="F66" s="121">
        <v>664883.29</v>
      </c>
      <c r="G66" s="121">
        <v>664883.29</v>
      </c>
      <c r="H66" s="122">
        <f t="shared" si="0"/>
        <v>0.1768708815435425</v>
      </c>
      <c r="I66" s="123">
        <f t="shared" si="1"/>
        <v>3094261.71</v>
      </c>
    </row>
    <row r="67" spans="1:9" ht="15" x14ac:dyDescent="0.25">
      <c r="A67" s="126" t="s">
        <v>69</v>
      </c>
      <c r="B67" s="121">
        <v>2450000</v>
      </c>
      <c r="C67" s="121">
        <v>3759145</v>
      </c>
      <c r="D67" s="121">
        <v>1476574.51</v>
      </c>
      <c r="E67" s="121">
        <v>1108957.71</v>
      </c>
      <c r="F67" s="121">
        <v>664883.29</v>
      </c>
      <c r="G67" s="121">
        <v>664883.29</v>
      </c>
      <c r="H67" s="122">
        <f t="shared" si="0"/>
        <v>0.1768708815435425</v>
      </c>
      <c r="I67" s="123">
        <f t="shared" si="1"/>
        <v>3094261.71</v>
      </c>
    </row>
    <row r="68" spans="1:9" ht="15" x14ac:dyDescent="0.25">
      <c r="A68" s="124" t="s">
        <v>70</v>
      </c>
      <c r="B68" s="121">
        <v>10270000</v>
      </c>
      <c r="C68" s="121">
        <v>12936213.560000001</v>
      </c>
      <c r="D68" s="121">
        <v>4254075.34</v>
      </c>
      <c r="E68" s="121">
        <v>3423283.34</v>
      </c>
      <c r="F68" s="121">
        <v>2464333.34</v>
      </c>
      <c r="G68" s="121">
        <v>2464333.34</v>
      </c>
      <c r="H68" s="122">
        <f t="shared" si="0"/>
        <v>0.19049881393578352</v>
      </c>
      <c r="I68" s="123">
        <f t="shared" si="1"/>
        <v>10471880.220000001</v>
      </c>
    </row>
    <row r="69" spans="1:9" ht="15" x14ac:dyDescent="0.25">
      <c r="A69" s="125" t="s">
        <v>71</v>
      </c>
      <c r="B69" s="121">
        <v>6690000</v>
      </c>
      <c r="C69" s="121">
        <v>7990000</v>
      </c>
      <c r="D69" s="121">
        <v>2784342</v>
      </c>
      <c r="E69" s="121">
        <v>1953550</v>
      </c>
      <c r="F69" s="121">
        <v>994600</v>
      </c>
      <c r="G69" s="121">
        <v>994600</v>
      </c>
      <c r="H69" s="122">
        <f t="shared" si="0"/>
        <v>0.12448060075093867</v>
      </c>
      <c r="I69" s="123">
        <f t="shared" si="1"/>
        <v>6995400</v>
      </c>
    </row>
    <row r="70" spans="1:9" ht="15" x14ac:dyDescent="0.25">
      <c r="A70" s="126" t="s">
        <v>72</v>
      </c>
      <c r="B70" s="121">
        <v>6690000</v>
      </c>
      <c r="C70" s="121">
        <v>7990000</v>
      </c>
      <c r="D70" s="121">
        <v>2784342</v>
      </c>
      <c r="E70" s="121">
        <v>1953550</v>
      </c>
      <c r="F70" s="121">
        <v>994600</v>
      </c>
      <c r="G70" s="121">
        <v>994600</v>
      </c>
      <c r="H70" s="122">
        <f t="shared" si="0"/>
        <v>0.12448060075093867</v>
      </c>
      <c r="I70" s="123">
        <f t="shared" si="1"/>
        <v>6995400</v>
      </c>
    </row>
    <row r="71" spans="1:9" ht="15" x14ac:dyDescent="0.25">
      <c r="A71" s="125" t="s">
        <v>73</v>
      </c>
      <c r="B71" s="121">
        <v>3580000</v>
      </c>
      <c r="C71" s="121">
        <v>4946213.5599999996</v>
      </c>
      <c r="D71" s="121">
        <v>1469733.34</v>
      </c>
      <c r="E71" s="121">
        <v>1469733.34</v>
      </c>
      <c r="F71" s="121">
        <v>1469733.34</v>
      </c>
      <c r="G71" s="121">
        <v>1469733.34</v>
      </c>
      <c r="H71" s="122">
        <f t="shared" si="0"/>
        <v>0.29714312214210181</v>
      </c>
      <c r="I71" s="123">
        <f t="shared" si="1"/>
        <v>3476480.2199999997</v>
      </c>
    </row>
    <row r="72" spans="1:9" ht="15" x14ac:dyDescent="0.25">
      <c r="A72" s="126" t="s">
        <v>74</v>
      </c>
      <c r="B72" s="121">
        <v>3580000</v>
      </c>
      <c r="C72" s="121">
        <v>4946213.5599999996</v>
      </c>
      <c r="D72" s="121">
        <v>1469733.34</v>
      </c>
      <c r="E72" s="121">
        <v>1469733.34</v>
      </c>
      <c r="F72" s="121">
        <v>1469733.34</v>
      </c>
      <c r="G72" s="121">
        <v>1469733.34</v>
      </c>
      <c r="H72" s="122">
        <f t="shared" si="0"/>
        <v>0.29714312214210181</v>
      </c>
      <c r="I72" s="123">
        <f t="shared" si="1"/>
        <v>3476480.2199999997</v>
      </c>
    </row>
    <row r="73" spans="1:9" ht="15" x14ac:dyDescent="0.25">
      <c r="A73" s="124" t="s">
        <v>75</v>
      </c>
      <c r="B73" s="121">
        <v>4208000</v>
      </c>
      <c r="C73" s="121">
        <v>7008000</v>
      </c>
      <c r="D73" s="121">
        <v>828450.28</v>
      </c>
      <c r="E73" s="121">
        <v>768450.28</v>
      </c>
      <c r="F73" s="121">
        <v>501221.92</v>
      </c>
      <c r="G73" s="121">
        <v>501221.92</v>
      </c>
      <c r="H73" s="122">
        <f t="shared" ref="H73:H136" si="2">+G73/C73</f>
        <v>7.1521392694063921E-2</v>
      </c>
      <c r="I73" s="123">
        <f t="shared" ref="I73:I136" si="3">+C73-G73</f>
        <v>6506778.0800000001</v>
      </c>
    </row>
    <row r="74" spans="1:9" ht="15" x14ac:dyDescent="0.25">
      <c r="A74" s="125" t="s">
        <v>76</v>
      </c>
      <c r="B74" s="121">
        <v>2705000</v>
      </c>
      <c r="C74" s="121">
        <v>5505000</v>
      </c>
      <c r="D74" s="121">
        <v>739310.28</v>
      </c>
      <c r="E74" s="121">
        <v>739310.28</v>
      </c>
      <c r="F74" s="121">
        <v>472081.91999999998</v>
      </c>
      <c r="G74" s="121">
        <v>472081.91999999998</v>
      </c>
      <c r="H74" s="122">
        <f t="shared" si="2"/>
        <v>8.5755117166212536E-2</v>
      </c>
      <c r="I74" s="123">
        <f t="shared" si="3"/>
        <v>5032918.08</v>
      </c>
    </row>
    <row r="75" spans="1:9" ht="15" x14ac:dyDescent="0.25">
      <c r="A75" s="126" t="s">
        <v>77</v>
      </c>
      <c r="B75" s="121">
        <v>2705000</v>
      </c>
      <c r="C75" s="121">
        <v>5505000</v>
      </c>
      <c r="D75" s="121">
        <v>739310.28</v>
      </c>
      <c r="E75" s="121">
        <v>739310.28</v>
      </c>
      <c r="F75" s="121">
        <v>472081.91999999998</v>
      </c>
      <c r="G75" s="121">
        <v>472081.91999999998</v>
      </c>
      <c r="H75" s="122">
        <f t="shared" si="2"/>
        <v>8.5755117166212536E-2</v>
      </c>
      <c r="I75" s="123">
        <f t="shared" si="3"/>
        <v>5032918.08</v>
      </c>
    </row>
    <row r="76" spans="1:9" ht="15" x14ac:dyDescent="0.25">
      <c r="A76" s="125" t="s">
        <v>78</v>
      </c>
      <c r="B76" s="121">
        <v>1000000</v>
      </c>
      <c r="C76" s="121">
        <v>1000000</v>
      </c>
      <c r="D76" s="121">
        <v>60000</v>
      </c>
      <c r="E76" s="121">
        <v>0</v>
      </c>
      <c r="F76" s="121">
        <v>0</v>
      </c>
      <c r="G76" s="121">
        <v>0</v>
      </c>
      <c r="H76" s="122">
        <f t="shared" si="2"/>
        <v>0</v>
      </c>
      <c r="I76" s="123">
        <f t="shared" si="3"/>
        <v>1000000</v>
      </c>
    </row>
    <row r="77" spans="1:9" ht="15" x14ac:dyDescent="0.25">
      <c r="A77" s="126" t="s">
        <v>79</v>
      </c>
      <c r="B77" s="121">
        <v>1000000</v>
      </c>
      <c r="C77" s="121">
        <v>1000000</v>
      </c>
      <c r="D77" s="121">
        <v>60000</v>
      </c>
      <c r="E77" s="121">
        <v>0</v>
      </c>
      <c r="F77" s="121">
        <v>0</v>
      </c>
      <c r="G77" s="121">
        <v>0</v>
      </c>
      <c r="H77" s="122">
        <f t="shared" si="2"/>
        <v>0</v>
      </c>
      <c r="I77" s="123">
        <f t="shared" si="3"/>
        <v>1000000</v>
      </c>
    </row>
    <row r="78" spans="1:9" ht="15" x14ac:dyDescent="0.25">
      <c r="A78" s="125" t="s">
        <v>80</v>
      </c>
      <c r="B78" s="121">
        <v>285000</v>
      </c>
      <c r="C78" s="121">
        <v>285000</v>
      </c>
      <c r="D78" s="121">
        <v>0</v>
      </c>
      <c r="E78" s="121">
        <v>0</v>
      </c>
      <c r="F78" s="121">
        <v>0</v>
      </c>
      <c r="G78" s="121">
        <v>0</v>
      </c>
      <c r="H78" s="122">
        <f t="shared" si="2"/>
        <v>0</v>
      </c>
      <c r="I78" s="123">
        <f t="shared" si="3"/>
        <v>285000</v>
      </c>
    </row>
    <row r="79" spans="1:9" ht="15" x14ac:dyDescent="0.25">
      <c r="A79" s="126" t="s">
        <v>81</v>
      </c>
      <c r="B79" s="121">
        <v>285000</v>
      </c>
      <c r="C79" s="121">
        <v>285000</v>
      </c>
      <c r="D79" s="121">
        <v>0</v>
      </c>
      <c r="E79" s="121">
        <v>0</v>
      </c>
      <c r="F79" s="121">
        <v>0</v>
      </c>
      <c r="G79" s="121">
        <v>0</v>
      </c>
      <c r="H79" s="122">
        <f t="shared" si="2"/>
        <v>0</v>
      </c>
      <c r="I79" s="123">
        <f t="shared" si="3"/>
        <v>285000</v>
      </c>
    </row>
    <row r="80" spans="1:9" ht="15" x14ac:dyDescent="0.25">
      <c r="A80" s="125" t="s">
        <v>82</v>
      </c>
      <c r="B80" s="121">
        <v>218000</v>
      </c>
      <c r="C80" s="121">
        <v>218000</v>
      </c>
      <c r="D80" s="121">
        <v>29140</v>
      </c>
      <c r="E80" s="121">
        <v>29140</v>
      </c>
      <c r="F80" s="121">
        <v>29140</v>
      </c>
      <c r="G80" s="121">
        <v>29140</v>
      </c>
      <c r="H80" s="122">
        <f t="shared" si="2"/>
        <v>0.13366972477064221</v>
      </c>
      <c r="I80" s="123">
        <f t="shared" si="3"/>
        <v>188860</v>
      </c>
    </row>
    <row r="81" spans="1:9" ht="15" x14ac:dyDescent="0.25">
      <c r="A81" s="126" t="s">
        <v>83</v>
      </c>
      <c r="B81" s="121">
        <v>218000</v>
      </c>
      <c r="C81" s="121">
        <v>218000</v>
      </c>
      <c r="D81" s="121">
        <v>29140</v>
      </c>
      <c r="E81" s="121">
        <v>29140</v>
      </c>
      <c r="F81" s="121">
        <v>29140</v>
      </c>
      <c r="G81" s="121">
        <v>29140</v>
      </c>
      <c r="H81" s="122">
        <f t="shared" si="2"/>
        <v>0.13366972477064221</v>
      </c>
      <c r="I81" s="123">
        <f t="shared" si="3"/>
        <v>188860</v>
      </c>
    </row>
    <row r="82" spans="1:9" ht="15" x14ac:dyDescent="0.25">
      <c r="A82" s="124" t="s">
        <v>84</v>
      </c>
      <c r="B82" s="121">
        <v>94400000</v>
      </c>
      <c r="C82" s="121">
        <v>69367386.439999998</v>
      </c>
      <c r="D82" s="121">
        <v>25868577.460000001</v>
      </c>
      <c r="E82" s="121">
        <v>12993461.57</v>
      </c>
      <c r="F82" s="121">
        <v>12780471.57</v>
      </c>
      <c r="G82" s="121">
        <v>12780471.57</v>
      </c>
      <c r="H82" s="122">
        <f t="shared" si="2"/>
        <v>0.18424323339693063</v>
      </c>
      <c r="I82" s="123">
        <f t="shared" si="3"/>
        <v>56586914.869999997</v>
      </c>
    </row>
    <row r="83" spans="1:9" ht="15" x14ac:dyDescent="0.25">
      <c r="A83" s="125" t="s">
        <v>85</v>
      </c>
      <c r="B83" s="121">
        <v>93500000</v>
      </c>
      <c r="C83" s="121">
        <v>67983600</v>
      </c>
      <c r="D83" s="121">
        <v>25533221.239999998</v>
      </c>
      <c r="E83" s="121">
        <v>12693105.35</v>
      </c>
      <c r="F83" s="121">
        <v>12693105.35</v>
      </c>
      <c r="G83" s="121">
        <v>12693105.35</v>
      </c>
      <c r="H83" s="122">
        <f t="shared" si="2"/>
        <v>0.18670834362993427</v>
      </c>
      <c r="I83" s="123">
        <f t="shared" si="3"/>
        <v>55290494.649999999</v>
      </c>
    </row>
    <row r="84" spans="1:9" ht="15" x14ac:dyDescent="0.25">
      <c r="A84" s="126" t="s">
        <v>86</v>
      </c>
      <c r="B84" s="121">
        <v>93500000</v>
      </c>
      <c r="C84" s="121">
        <v>67983600</v>
      </c>
      <c r="D84" s="121">
        <v>25533221.239999998</v>
      </c>
      <c r="E84" s="121">
        <v>12693105.35</v>
      </c>
      <c r="F84" s="121">
        <v>12693105.35</v>
      </c>
      <c r="G84" s="121">
        <v>12693105.35</v>
      </c>
      <c r="H84" s="122">
        <f t="shared" si="2"/>
        <v>0.18670834362993427</v>
      </c>
      <c r="I84" s="123">
        <f t="shared" si="3"/>
        <v>55290494.649999999</v>
      </c>
    </row>
    <row r="85" spans="1:9" ht="15" x14ac:dyDescent="0.25">
      <c r="A85" s="125" t="s">
        <v>87</v>
      </c>
      <c r="B85" s="121">
        <v>0</v>
      </c>
      <c r="C85" s="121">
        <v>133786.44</v>
      </c>
      <c r="D85" s="121">
        <v>66893.22</v>
      </c>
      <c r="E85" s="121">
        <v>66893.22</v>
      </c>
      <c r="F85" s="121">
        <v>66893.22</v>
      </c>
      <c r="G85" s="121">
        <v>66893.22</v>
      </c>
      <c r="H85" s="122">
        <f t="shared" si="2"/>
        <v>0.5</v>
      </c>
      <c r="I85" s="123">
        <f t="shared" si="3"/>
        <v>66893.22</v>
      </c>
    </row>
    <row r="86" spans="1:9" ht="15" x14ac:dyDescent="0.25">
      <c r="A86" s="126" t="s">
        <v>88</v>
      </c>
      <c r="B86" s="121">
        <v>0</v>
      </c>
      <c r="C86" s="121">
        <v>133786.44</v>
      </c>
      <c r="D86" s="121">
        <v>66893.22</v>
      </c>
      <c r="E86" s="121">
        <v>66893.22</v>
      </c>
      <c r="F86" s="121">
        <v>66893.22</v>
      </c>
      <c r="G86" s="121">
        <v>66893.22</v>
      </c>
      <c r="H86" s="122">
        <f t="shared" si="2"/>
        <v>0.5</v>
      </c>
      <c r="I86" s="123">
        <f t="shared" si="3"/>
        <v>66893.22</v>
      </c>
    </row>
    <row r="87" spans="1:9" ht="15" x14ac:dyDescent="0.25">
      <c r="A87" s="125" t="s">
        <v>89</v>
      </c>
      <c r="B87" s="121">
        <v>900000</v>
      </c>
      <c r="C87" s="121">
        <v>1250000</v>
      </c>
      <c r="D87" s="121">
        <v>268463</v>
      </c>
      <c r="E87" s="121">
        <v>233463</v>
      </c>
      <c r="F87" s="121">
        <v>20473</v>
      </c>
      <c r="G87" s="121">
        <v>20473</v>
      </c>
      <c r="H87" s="122">
        <f t="shared" si="2"/>
        <v>1.6378400000000001E-2</v>
      </c>
      <c r="I87" s="123">
        <f t="shared" si="3"/>
        <v>1229527</v>
      </c>
    </row>
    <row r="88" spans="1:9" ht="15" x14ac:dyDescent="0.25">
      <c r="A88" s="126" t="s">
        <v>90</v>
      </c>
      <c r="B88" s="121">
        <v>900000</v>
      </c>
      <c r="C88" s="121">
        <v>1250000</v>
      </c>
      <c r="D88" s="121">
        <v>268463</v>
      </c>
      <c r="E88" s="121">
        <v>233463</v>
      </c>
      <c r="F88" s="121">
        <v>20473</v>
      </c>
      <c r="G88" s="121">
        <v>20473</v>
      </c>
      <c r="H88" s="122">
        <f t="shared" si="2"/>
        <v>1.6378400000000001E-2</v>
      </c>
      <c r="I88" s="123">
        <f t="shared" si="3"/>
        <v>1229527</v>
      </c>
    </row>
    <row r="89" spans="1:9" ht="15" x14ac:dyDescent="0.25">
      <c r="A89" s="124" t="s">
        <v>91</v>
      </c>
      <c r="B89" s="121">
        <v>5525000</v>
      </c>
      <c r="C89" s="121">
        <v>6023000</v>
      </c>
      <c r="D89" s="121">
        <v>2586890.67</v>
      </c>
      <c r="E89" s="121">
        <v>2009492.11</v>
      </c>
      <c r="F89" s="121">
        <v>2009492.11</v>
      </c>
      <c r="G89" s="121">
        <v>2009492.11</v>
      </c>
      <c r="H89" s="122">
        <f t="shared" si="2"/>
        <v>0.33363641208699985</v>
      </c>
      <c r="I89" s="123">
        <f t="shared" si="3"/>
        <v>4013507.8899999997</v>
      </c>
    </row>
    <row r="90" spans="1:9" ht="15" x14ac:dyDescent="0.25">
      <c r="A90" s="125" t="s">
        <v>92</v>
      </c>
      <c r="B90" s="121">
        <v>4325000</v>
      </c>
      <c r="C90" s="121">
        <v>4593000</v>
      </c>
      <c r="D90" s="121">
        <v>1433470.67</v>
      </c>
      <c r="E90" s="121">
        <v>1433470.67</v>
      </c>
      <c r="F90" s="121">
        <v>1433470.67</v>
      </c>
      <c r="G90" s="121">
        <v>1433470.67</v>
      </c>
      <c r="H90" s="122">
        <f t="shared" si="2"/>
        <v>0.31209899194426299</v>
      </c>
      <c r="I90" s="123">
        <f t="shared" si="3"/>
        <v>3159529.33</v>
      </c>
    </row>
    <row r="91" spans="1:9" ht="15" x14ac:dyDescent="0.25">
      <c r="A91" s="126" t="s">
        <v>93</v>
      </c>
      <c r="B91" s="121">
        <v>4325000</v>
      </c>
      <c r="C91" s="121">
        <v>4593000</v>
      </c>
      <c r="D91" s="121">
        <v>1433470.67</v>
      </c>
      <c r="E91" s="121">
        <v>1433470.67</v>
      </c>
      <c r="F91" s="121">
        <v>1433470.67</v>
      </c>
      <c r="G91" s="121">
        <v>1433470.67</v>
      </c>
      <c r="H91" s="122">
        <f t="shared" si="2"/>
        <v>0.31209899194426299</v>
      </c>
      <c r="I91" s="123">
        <f t="shared" si="3"/>
        <v>3159529.33</v>
      </c>
    </row>
    <row r="92" spans="1:9" ht="15" x14ac:dyDescent="0.25">
      <c r="A92" s="125" t="s">
        <v>94</v>
      </c>
      <c r="B92" s="121">
        <v>1200000</v>
      </c>
      <c r="C92" s="121">
        <v>1430000</v>
      </c>
      <c r="D92" s="121">
        <v>1153420</v>
      </c>
      <c r="E92" s="121">
        <v>576021.43999999994</v>
      </c>
      <c r="F92" s="121">
        <v>576021.43999999994</v>
      </c>
      <c r="G92" s="121">
        <v>576021.43999999994</v>
      </c>
      <c r="H92" s="122">
        <f t="shared" si="2"/>
        <v>0.40281219580419575</v>
      </c>
      <c r="I92" s="123">
        <f t="shared" si="3"/>
        <v>853978.56</v>
      </c>
    </row>
    <row r="93" spans="1:9" ht="15" x14ac:dyDescent="0.25">
      <c r="A93" s="126" t="s">
        <v>95</v>
      </c>
      <c r="B93" s="121">
        <v>1200000</v>
      </c>
      <c r="C93" s="121">
        <v>1430000</v>
      </c>
      <c r="D93" s="121">
        <v>1153420</v>
      </c>
      <c r="E93" s="121">
        <v>576021.43999999994</v>
      </c>
      <c r="F93" s="121">
        <v>576021.43999999994</v>
      </c>
      <c r="G93" s="121">
        <v>576021.43999999994</v>
      </c>
      <c r="H93" s="122">
        <f t="shared" si="2"/>
        <v>0.40281219580419575</v>
      </c>
      <c r="I93" s="123">
        <f t="shared" si="3"/>
        <v>853978.56</v>
      </c>
    </row>
    <row r="94" spans="1:9" ht="15" x14ac:dyDescent="0.25">
      <c r="A94" s="124" t="s">
        <v>96</v>
      </c>
      <c r="B94" s="121">
        <v>7015000</v>
      </c>
      <c r="C94" s="121">
        <v>8884000</v>
      </c>
      <c r="D94" s="121">
        <v>4258103.71</v>
      </c>
      <c r="E94" s="121">
        <v>1804239.78</v>
      </c>
      <c r="F94" s="121">
        <v>1389044.36</v>
      </c>
      <c r="G94" s="121">
        <v>1469372.86</v>
      </c>
      <c r="H94" s="122">
        <f t="shared" si="2"/>
        <v>0.1653954142278253</v>
      </c>
      <c r="I94" s="123">
        <f t="shared" si="3"/>
        <v>7414627.1399999997</v>
      </c>
    </row>
    <row r="95" spans="1:9" ht="15" x14ac:dyDescent="0.25">
      <c r="A95" s="125" t="s">
        <v>97</v>
      </c>
      <c r="B95" s="121">
        <v>1535000</v>
      </c>
      <c r="C95" s="121">
        <v>2505000</v>
      </c>
      <c r="D95" s="121">
        <v>1024484</v>
      </c>
      <c r="E95" s="121">
        <v>4484</v>
      </c>
      <c r="F95" s="121">
        <v>0</v>
      </c>
      <c r="G95" s="121">
        <v>0</v>
      </c>
      <c r="H95" s="122">
        <f t="shared" si="2"/>
        <v>0</v>
      </c>
      <c r="I95" s="123">
        <f t="shared" si="3"/>
        <v>2505000</v>
      </c>
    </row>
    <row r="96" spans="1:9" ht="15" x14ac:dyDescent="0.25">
      <c r="A96" s="126" t="s">
        <v>98</v>
      </c>
      <c r="B96" s="121">
        <v>710000</v>
      </c>
      <c r="C96" s="121">
        <v>710000</v>
      </c>
      <c r="D96" s="121">
        <v>50000</v>
      </c>
      <c r="E96" s="121">
        <v>0</v>
      </c>
      <c r="F96" s="121">
        <v>0</v>
      </c>
      <c r="G96" s="121">
        <v>0</v>
      </c>
      <c r="H96" s="122">
        <f t="shared" si="2"/>
        <v>0</v>
      </c>
      <c r="I96" s="123">
        <f t="shared" si="3"/>
        <v>710000</v>
      </c>
    </row>
    <row r="97" spans="1:9" ht="15" x14ac:dyDescent="0.25">
      <c r="A97" s="126" t="s">
        <v>99</v>
      </c>
      <c r="B97" s="121">
        <v>550000</v>
      </c>
      <c r="C97" s="121">
        <v>550000</v>
      </c>
      <c r="D97" s="121">
        <v>0</v>
      </c>
      <c r="E97" s="121">
        <v>0</v>
      </c>
      <c r="F97" s="121">
        <v>0</v>
      </c>
      <c r="G97" s="121">
        <v>0</v>
      </c>
      <c r="H97" s="122">
        <f t="shared" si="2"/>
        <v>0</v>
      </c>
      <c r="I97" s="123">
        <f t="shared" si="3"/>
        <v>550000</v>
      </c>
    </row>
    <row r="98" spans="1:9" ht="15" x14ac:dyDescent="0.25">
      <c r="A98" s="126" t="s">
        <v>100</v>
      </c>
      <c r="B98" s="121">
        <v>200000</v>
      </c>
      <c r="C98" s="121">
        <v>1170000</v>
      </c>
      <c r="D98" s="121">
        <v>974484</v>
      </c>
      <c r="E98" s="121">
        <v>4484</v>
      </c>
      <c r="F98" s="121">
        <v>0</v>
      </c>
      <c r="G98" s="121">
        <v>0</v>
      </c>
      <c r="H98" s="122">
        <f t="shared" si="2"/>
        <v>0</v>
      </c>
      <c r="I98" s="123">
        <f t="shared" si="3"/>
        <v>1170000</v>
      </c>
    </row>
    <row r="99" spans="1:9" ht="15" x14ac:dyDescent="0.25">
      <c r="A99" s="126" t="s">
        <v>293</v>
      </c>
      <c r="B99" s="121">
        <v>75000</v>
      </c>
      <c r="C99" s="121">
        <v>75000</v>
      </c>
      <c r="D99" s="121">
        <v>0</v>
      </c>
      <c r="E99" s="121">
        <v>0</v>
      </c>
      <c r="F99" s="121">
        <v>0</v>
      </c>
      <c r="G99" s="121">
        <v>0</v>
      </c>
      <c r="H99" s="122">
        <f t="shared" si="2"/>
        <v>0</v>
      </c>
      <c r="I99" s="123">
        <f t="shared" si="3"/>
        <v>75000</v>
      </c>
    </row>
    <row r="100" spans="1:9" ht="15" x14ac:dyDescent="0.25">
      <c r="A100" s="125" t="s">
        <v>101</v>
      </c>
      <c r="B100" s="121">
        <v>5480000</v>
      </c>
      <c r="C100" s="121">
        <v>6379000</v>
      </c>
      <c r="D100" s="121">
        <v>3233619.71</v>
      </c>
      <c r="E100" s="121">
        <v>1799755.78</v>
      </c>
      <c r="F100" s="121">
        <v>1389044.36</v>
      </c>
      <c r="G100" s="121">
        <v>1469372.86</v>
      </c>
      <c r="H100" s="122">
        <f t="shared" si="2"/>
        <v>0.23034532998902651</v>
      </c>
      <c r="I100" s="123">
        <f t="shared" si="3"/>
        <v>4909627.1399999997</v>
      </c>
    </row>
    <row r="101" spans="1:9" ht="15" x14ac:dyDescent="0.25">
      <c r="A101" s="126" t="s">
        <v>294</v>
      </c>
      <c r="B101" s="121">
        <v>75000</v>
      </c>
      <c r="C101" s="121">
        <v>75000</v>
      </c>
      <c r="D101" s="121">
        <v>66315.92</v>
      </c>
      <c r="E101" s="121">
        <v>66315.92</v>
      </c>
      <c r="F101" s="121">
        <v>35163.919999999998</v>
      </c>
      <c r="G101" s="121">
        <v>35163.919999999998</v>
      </c>
      <c r="H101" s="122">
        <f t="shared" si="2"/>
        <v>0.46885226666666663</v>
      </c>
      <c r="I101" s="123">
        <f t="shared" si="3"/>
        <v>39836.080000000002</v>
      </c>
    </row>
    <row r="102" spans="1:9" ht="15" x14ac:dyDescent="0.25">
      <c r="A102" s="126" t="s">
        <v>102</v>
      </c>
      <c r="B102" s="121">
        <v>255000</v>
      </c>
      <c r="C102" s="121">
        <v>230000</v>
      </c>
      <c r="D102" s="121">
        <v>0</v>
      </c>
      <c r="E102" s="121">
        <v>0</v>
      </c>
      <c r="F102" s="121">
        <v>0</v>
      </c>
      <c r="G102" s="121">
        <v>0</v>
      </c>
      <c r="H102" s="122">
        <f t="shared" si="2"/>
        <v>0</v>
      </c>
      <c r="I102" s="123">
        <f t="shared" si="3"/>
        <v>230000</v>
      </c>
    </row>
    <row r="103" spans="1:9" ht="15" x14ac:dyDescent="0.25">
      <c r="A103" s="126" t="s">
        <v>103</v>
      </c>
      <c r="B103" s="121">
        <v>325000</v>
      </c>
      <c r="C103" s="121">
        <v>325000</v>
      </c>
      <c r="D103" s="121">
        <v>102896</v>
      </c>
      <c r="E103" s="121">
        <v>102896</v>
      </c>
      <c r="F103" s="121">
        <v>102896</v>
      </c>
      <c r="G103" s="121">
        <v>102896</v>
      </c>
      <c r="H103" s="122">
        <f t="shared" si="2"/>
        <v>0.31660307692307693</v>
      </c>
      <c r="I103" s="123">
        <f t="shared" si="3"/>
        <v>222104</v>
      </c>
    </row>
    <row r="104" spans="1:9" ht="15" x14ac:dyDescent="0.25">
      <c r="A104" s="126" t="s">
        <v>295</v>
      </c>
      <c r="B104" s="121">
        <v>0</v>
      </c>
      <c r="C104" s="121">
        <v>25000</v>
      </c>
      <c r="D104" s="121">
        <v>0</v>
      </c>
      <c r="E104" s="121">
        <v>0</v>
      </c>
      <c r="F104" s="121">
        <v>0</v>
      </c>
      <c r="G104" s="121">
        <v>0</v>
      </c>
      <c r="H104" s="122">
        <f t="shared" si="2"/>
        <v>0</v>
      </c>
      <c r="I104" s="123">
        <f t="shared" si="3"/>
        <v>25000</v>
      </c>
    </row>
    <row r="105" spans="1:9" ht="15" x14ac:dyDescent="0.25">
      <c r="A105" s="126" t="s">
        <v>104</v>
      </c>
      <c r="B105" s="121">
        <v>4825000</v>
      </c>
      <c r="C105" s="121">
        <v>4725000</v>
      </c>
      <c r="D105" s="121">
        <v>2092117.79</v>
      </c>
      <c r="E105" s="121">
        <v>1612253.86</v>
      </c>
      <c r="F105" s="121">
        <v>1232694.44</v>
      </c>
      <c r="G105" s="121">
        <v>1313022.94</v>
      </c>
      <c r="H105" s="122">
        <f t="shared" si="2"/>
        <v>0.27788845291005287</v>
      </c>
      <c r="I105" s="123">
        <f t="shared" si="3"/>
        <v>3411977.06</v>
      </c>
    </row>
    <row r="106" spans="1:9" ht="15" x14ac:dyDescent="0.25">
      <c r="A106" s="126" t="s">
        <v>105</v>
      </c>
      <c r="B106" s="121">
        <v>0</v>
      </c>
      <c r="C106" s="121">
        <v>999000</v>
      </c>
      <c r="D106" s="121">
        <v>972290</v>
      </c>
      <c r="E106" s="121">
        <v>18290</v>
      </c>
      <c r="F106" s="121">
        <v>18290</v>
      </c>
      <c r="G106" s="121">
        <v>18290</v>
      </c>
      <c r="H106" s="122">
        <f t="shared" si="2"/>
        <v>1.8308308308308308E-2</v>
      </c>
      <c r="I106" s="123">
        <f t="shared" si="3"/>
        <v>980710</v>
      </c>
    </row>
    <row r="107" spans="1:9" ht="15" x14ac:dyDescent="0.25">
      <c r="A107" s="124" t="s">
        <v>106</v>
      </c>
      <c r="B107" s="121">
        <v>36760000</v>
      </c>
      <c r="C107" s="121">
        <v>39305000</v>
      </c>
      <c r="D107" s="121">
        <v>30410665.73</v>
      </c>
      <c r="E107" s="121">
        <v>29472480.93</v>
      </c>
      <c r="F107" s="121">
        <v>27656027.329999998</v>
      </c>
      <c r="G107" s="121">
        <v>27771077.329999998</v>
      </c>
      <c r="H107" s="122">
        <f t="shared" si="2"/>
        <v>0.70655329678157985</v>
      </c>
      <c r="I107" s="123">
        <f t="shared" si="3"/>
        <v>11533922.670000002</v>
      </c>
    </row>
    <row r="108" spans="1:9" ht="15" x14ac:dyDescent="0.25">
      <c r="A108" s="125" t="s">
        <v>107</v>
      </c>
      <c r="B108" s="121">
        <v>85000</v>
      </c>
      <c r="C108" s="121">
        <v>85000</v>
      </c>
      <c r="D108" s="121">
        <v>1604.64</v>
      </c>
      <c r="E108" s="121">
        <v>1604.64</v>
      </c>
      <c r="F108" s="121">
        <v>1604.64</v>
      </c>
      <c r="G108" s="121">
        <v>1604.64</v>
      </c>
      <c r="H108" s="122">
        <f t="shared" si="2"/>
        <v>1.8878117647058823E-2</v>
      </c>
      <c r="I108" s="123">
        <f t="shared" si="3"/>
        <v>83395.360000000001</v>
      </c>
    </row>
    <row r="109" spans="1:9" ht="15" x14ac:dyDescent="0.25">
      <c r="A109" s="126" t="s">
        <v>108</v>
      </c>
      <c r="B109" s="121">
        <v>85000</v>
      </c>
      <c r="C109" s="121">
        <v>85000</v>
      </c>
      <c r="D109" s="121">
        <v>1604.64</v>
      </c>
      <c r="E109" s="121">
        <v>1604.64</v>
      </c>
      <c r="F109" s="121">
        <v>1604.64</v>
      </c>
      <c r="G109" s="121">
        <v>1604.64</v>
      </c>
      <c r="H109" s="122">
        <f t="shared" si="2"/>
        <v>1.8878117647058823E-2</v>
      </c>
      <c r="I109" s="123">
        <f t="shared" si="3"/>
        <v>83395.360000000001</v>
      </c>
    </row>
    <row r="110" spans="1:9" ht="15" x14ac:dyDescent="0.25">
      <c r="A110" s="125" t="s">
        <v>109</v>
      </c>
      <c r="B110" s="121">
        <v>0</v>
      </c>
      <c r="C110" s="121">
        <v>225000</v>
      </c>
      <c r="D110" s="121">
        <v>200000</v>
      </c>
      <c r="E110" s="121">
        <v>200000</v>
      </c>
      <c r="F110" s="121">
        <v>66705</v>
      </c>
      <c r="G110" s="121">
        <v>66705</v>
      </c>
      <c r="H110" s="122">
        <f t="shared" si="2"/>
        <v>0.29646666666666666</v>
      </c>
      <c r="I110" s="123">
        <f t="shared" si="3"/>
        <v>158295</v>
      </c>
    </row>
    <row r="111" spans="1:9" ht="15" x14ac:dyDescent="0.25">
      <c r="A111" s="126" t="s">
        <v>110</v>
      </c>
      <c r="B111" s="121">
        <v>0</v>
      </c>
      <c r="C111" s="121">
        <v>225000</v>
      </c>
      <c r="D111" s="121">
        <v>200000</v>
      </c>
      <c r="E111" s="121">
        <v>200000</v>
      </c>
      <c r="F111" s="121">
        <v>66705</v>
      </c>
      <c r="G111" s="121">
        <v>66705</v>
      </c>
      <c r="H111" s="122">
        <f t="shared" si="2"/>
        <v>0.29646666666666666</v>
      </c>
      <c r="I111" s="123">
        <f t="shared" si="3"/>
        <v>158295</v>
      </c>
    </row>
    <row r="112" spans="1:9" ht="15" x14ac:dyDescent="0.25">
      <c r="A112" s="125" t="s">
        <v>111</v>
      </c>
      <c r="B112" s="121">
        <v>940000</v>
      </c>
      <c r="C112" s="121">
        <v>910000</v>
      </c>
      <c r="D112" s="121">
        <v>342711.17</v>
      </c>
      <c r="E112" s="121">
        <v>342711.17</v>
      </c>
      <c r="F112" s="121">
        <v>182660.37</v>
      </c>
      <c r="G112" s="121">
        <v>297710.37</v>
      </c>
      <c r="H112" s="122">
        <f t="shared" si="2"/>
        <v>0.32715425274725274</v>
      </c>
      <c r="I112" s="123">
        <f t="shared" si="3"/>
        <v>612289.63</v>
      </c>
    </row>
    <row r="113" spans="1:9" ht="15" x14ac:dyDescent="0.25">
      <c r="A113" s="126" t="s">
        <v>112</v>
      </c>
      <c r="B113" s="121">
        <v>565000</v>
      </c>
      <c r="C113" s="121">
        <v>565000</v>
      </c>
      <c r="D113" s="121">
        <v>88115.5</v>
      </c>
      <c r="E113" s="121">
        <v>88115.5</v>
      </c>
      <c r="F113" s="121">
        <v>88115.5</v>
      </c>
      <c r="G113" s="121">
        <v>88115.5</v>
      </c>
      <c r="H113" s="122">
        <f t="shared" si="2"/>
        <v>0.15595663716814159</v>
      </c>
      <c r="I113" s="123">
        <f t="shared" si="3"/>
        <v>476884.5</v>
      </c>
    </row>
    <row r="114" spans="1:9" ht="15" x14ac:dyDescent="0.25">
      <c r="A114" s="126" t="s">
        <v>113</v>
      </c>
      <c r="B114" s="121">
        <v>100000</v>
      </c>
      <c r="C114" s="121">
        <v>70000</v>
      </c>
      <c r="D114" s="121">
        <v>0</v>
      </c>
      <c r="E114" s="121">
        <v>0</v>
      </c>
      <c r="F114" s="121">
        <v>0</v>
      </c>
      <c r="G114" s="121">
        <v>0</v>
      </c>
      <c r="H114" s="122">
        <f t="shared" si="2"/>
        <v>0</v>
      </c>
      <c r="I114" s="123">
        <f t="shared" si="3"/>
        <v>70000</v>
      </c>
    </row>
    <row r="115" spans="1:9" ht="15" x14ac:dyDescent="0.25">
      <c r="A115" s="126" t="s">
        <v>114</v>
      </c>
      <c r="B115" s="121">
        <v>275000</v>
      </c>
      <c r="C115" s="121">
        <v>275000</v>
      </c>
      <c r="D115" s="121">
        <v>254595.67</v>
      </c>
      <c r="E115" s="121">
        <v>254595.67</v>
      </c>
      <c r="F115" s="121">
        <v>94544.87</v>
      </c>
      <c r="G115" s="121">
        <v>209594.87</v>
      </c>
      <c r="H115" s="122">
        <f t="shared" si="2"/>
        <v>0.76216316363636361</v>
      </c>
      <c r="I115" s="123">
        <f t="shared" si="3"/>
        <v>65405.130000000005</v>
      </c>
    </row>
    <row r="116" spans="1:9" ht="15" x14ac:dyDescent="0.25">
      <c r="A116" s="125" t="s">
        <v>115</v>
      </c>
      <c r="B116" s="121">
        <v>4100000</v>
      </c>
      <c r="C116" s="121">
        <v>5300000</v>
      </c>
      <c r="D116" s="121">
        <v>1125486.6000000001</v>
      </c>
      <c r="E116" s="121">
        <v>1107246.6000000001</v>
      </c>
      <c r="F116" s="121">
        <v>1107246.2</v>
      </c>
      <c r="G116" s="121">
        <v>1107246.2</v>
      </c>
      <c r="H116" s="122">
        <f t="shared" si="2"/>
        <v>0.20891437735849056</v>
      </c>
      <c r="I116" s="123">
        <f t="shared" si="3"/>
        <v>4192753.8</v>
      </c>
    </row>
    <row r="117" spans="1:9" ht="15" x14ac:dyDescent="0.25">
      <c r="A117" s="126" t="s">
        <v>116</v>
      </c>
      <c r="B117" s="121">
        <v>1250000</v>
      </c>
      <c r="C117" s="121">
        <v>2450000</v>
      </c>
      <c r="D117" s="121">
        <v>1125486.6000000001</v>
      </c>
      <c r="E117" s="121">
        <v>1107246.6000000001</v>
      </c>
      <c r="F117" s="121">
        <v>1107246.2</v>
      </c>
      <c r="G117" s="121">
        <v>1107246.2</v>
      </c>
      <c r="H117" s="122">
        <f t="shared" si="2"/>
        <v>0.4519372244897959</v>
      </c>
      <c r="I117" s="123">
        <f t="shared" si="3"/>
        <v>1342753.8</v>
      </c>
    </row>
    <row r="118" spans="1:9" ht="15" x14ac:dyDescent="0.25">
      <c r="A118" s="126" t="s">
        <v>117</v>
      </c>
      <c r="B118" s="121">
        <v>2850000</v>
      </c>
      <c r="C118" s="121">
        <v>2850000</v>
      </c>
      <c r="D118" s="121">
        <v>0</v>
      </c>
      <c r="E118" s="121">
        <v>0</v>
      </c>
      <c r="F118" s="121">
        <v>0</v>
      </c>
      <c r="G118" s="121">
        <v>0</v>
      </c>
      <c r="H118" s="122">
        <f t="shared" si="2"/>
        <v>0</v>
      </c>
      <c r="I118" s="123">
        <f t="shared" si="3"/>
        <v>2850000</v>
      </c>
    </row>
    <row r="119" spans="1:9" ht="15" x14ac:dyDescent="0.25">
      <c r="A119" s="125" t="s">
        <v>118</v>
      </c>
      <c r="B119" s="121">
        <v>31435000</v>
      </c>
      <c r="C119" s="121">
        <v>32435000</v>
      </c>
      <c r="D119" s="121">
        <v>28728200.129999999</v>
      </c>
      <c r="E119" s="121">
        <v>27808255.329999998</v>
      </c>
      <c r="F119" s="121">
        <v>26285147.93</v>
      </c>
      <c r="G119" s="121">
        <v>26285147.93</v>
      </c>
      <c r="H119" s="122">
        <f t="shared" si="2"/>
        <v>0.81039457160474793</v>
      </c>
      <c r="I119" s="123">
        <f t="shared" si="3"/>
        <v>6149852.0700000003</v>
      </c>
    </row>
    <row r="120" spans="1:9" ht="15" x14ac:dyDescent="0.25">
      <c r="A120" s="126" t="s">
        <v>119</v>
      </c>
      <c r="B120" s="121">
        <v>25200000</v>
      </c>
      <c r="C120" s="121">
        <v>25000000</v>
      </c>
      <c r="D120" s="121">
        <v>24999999.93</v>
      </c>
      <c r="E120" s="121">
        <v>24999999.93</v>
      </c>
      <c r="F120" s="121">
        <v>24999999.93</v>
      </c>
      <c r="G120" s="121">
        <v>24999999.93</v>
      </c>
      <c r="H120" s="122">
        <f t="shared" si="2"/>
        <v>0.99999999719999999</v>
      </c>
      <c r="I120" s="123">
        <f t="shared" si="3"/>
        <v>7.0000000298023224E-2</v>
      </c>
    </row>
    <row r="121" spans="1:9" ht="15" x14ac:dyDescent="0.25">
      <c r="A121" s="126" t="s">
        <v>120</v>
      </c>
      <c r="B121" s="121">
        <v>900000</v>
      </c>
      <c r="C121" s="121">
        <v>900000</v>
      </c>
      <c r="D121" s="121">
        <v>169330</v>
      </c>
      <c r="E121" s="121">
        <v>169330</v>
      </c>
      <c r="F121" s="121">
        <v>169330</v>
      </c>
      <c r="G121" s="121">
        <v>169330</v>
      </c>
      <c r="H121" s="122">
        <f t="shared" si="2"/>
        <v>0.18814444444444445</v>
      </c>
      <c r="I121" s="123">
        <f t="shared" si="3"/>
        <v>730670</v>
      </c>
    </row>
    <row r="122" spans="1:9" ht="15" x14ac:dyDescent="0.25">
      <c r="A122" s="126" t="s">
        <v>121</v>
      </c>
      <c r="B122" s="121">
        <v>2050000</v>
      </c>
      <c r="C122" s="121">
        <v>1750000</v>
      </c>
      <c r="D122" s="121">
        <v>58000</v>
      </c>
      <c r="E122" s="121">
        <v>43000</v>
      </c>
      <c r="F122" s="121">
        <v>43000</v>
      </c>
      <c r="G122" s="121">
        <v>43000</v>
      </c>
      <c r="H122" s="122">
        <f t="shared" si="2"/>
        <v>2.457142857142857E-2</v>
      </c>
      <c r="I122" s="123">
        <f t="shared" si="3"/>
        <v>1707000</v>
      </c>
    </row>
    <row r="123" spans="1:9" ht="15" x14ac:dyDescent="0.25">
      <c r="A123" s="126" t="s">
        <v>122</v>
      </c>
      <c r="B123" s="121">
        <v>185000</v>
      </c>
      <c r="C123" s="121">
        <v>185000</v>
      </c>
      <c r="D123" s="121">
        <v>901937.6</v>
      </c>
      <c r="E123" s="121">
        <v>69879.600000000006</v>
      </c>
      <c r="F123" s="121">
        <v>69879.399999999994</v>
      </c>
      <c r="G123" s="121">
        <v>69879.399999999994</v>
      </c>
      <c r="H123" s="122">
        <f t="shared" si="2"/>
        <v>0.37772648648648643</v>
      </c>
      <c r="I123" s="123">
        <f t="shared" si="3"/>
        <v>115120.6</v>
      </c>
    </row>
    <row r="124" spans="1:9" ht="15" x14ac:dyDescent="0.25">
      <c r="A124" s="126" t="s">
        <v>123</v>
      </c>
      <c r="B124" s="121">
        <v>3100000</v>
      </c>
      <c r="C124" s="121">
        <v>4600000</v>
      </c>
      <c r="D124" s="121">
        <v>2598932.6</v>
      </c>
      <c r="E124" s="121">
        <v>2526045.7999999998</v>
      </c>
      <c r="F124" s="121">
        <v>1002938.6</v>
      </c>
      <c r="G124" s="121">
        <v>1002938.6</v>
      </c>
      <c r="H124" s="122">
        <f t="shared" si="2"/>
        <v>0.21803013043478262</v>
      </c>
      <c r="I124" s="123">
        <f t="shared" si="3"/>
        <v>3597061.4</v>
      </c>
    </row>
    <row r="125" spans="1:9" ht="15" x14ac:dyDescent="0.25">
      <c r="A125" s="125" t="s">
        <v>124</v>
      </c>
      <c r="B125" s="121">
        <v>200000</v>
      </c>
      <c r="C125" s="121">
        <v>350000</v>
      </c>
      <c r="D125" s="121">
        <v>12663.19</v>
      </c>
      <c r="E125" s="121">
        <v>12663.19</v>
      </c>
      <c r="F125" s="121">
        <v>12663.19</v>
      </c>
      <c r="G125" s="121">
        <v>12663.19</v>
      </c>
      <c r="H125" s="122">
        <f t="shared" si="2"/>
        <v>3.618054285714286E-2</v>
      </c>
      <c r="I125" s="123">
        <f t="shared" si="3"/>
        <v>337336.81</v>
      </c>
    </row>
    <row r="126" spans="1:9" ht="15" x14ac:dyDescent="0.25">
      <c r="A126" s="126" t="s">
        <v>125</v>
      </c>
      <c r="B126" s="121">
        <v>150000</v>
      </c>
      <c r="C126" s="121">
        <v>300000</v>
      </c>
      <c r="D126" s="121">
        <v>12663.19</v>
      </c>
      <c r="E126" s="121">
        <v>12663.19</v>
      </c>
      <c r="F126" s="121">
        <v>12663.19</v>
      </c>
      <c r="G126" s="121">
        <v>12663.19</v>
      </c>
      <c r="H126" s="122">
        <f t="shared" si="2"/>
        <v>4.2210633333333338E-2</v>
      </c>
      <c r="I126" s="123">
        <f t="shared" si="3"/>
        <v>287336.81</v>
      </c>
    </row>
    <row r="127" spans="1:9" ht="15" x14ac:dyDescent="0.25">
      <c r="A127" s="126" t="s">
        <v>296</v>
      </c>
      <c r="B127" s="121">
        <v>50000</v>
      </c>
      <c r="C127" s="121">
        <v>50000</v>
      </c>
      <c r="D127" s="121">
        <v>0</v>
      </c>
      <c r="E127" s="121">
        <v>0</v>
      </c>
      <c r="F127" s="121">
        <v>0</v>
      </c>
      <c r="G127" s="121">
        <v>0</v>
      </c>
      <c r="H127" s="122">
        <f t="shared" si="2"/>
        <v>0</v>
      </c>
      <c r="I127" s="123">
        <f t="shared" si="3"/>
        <v>50000</v>
      </c>
    </row>
    <row r="128" spans="1:9" ht="15" x14ac:dyDescent="0.25">
      <c r="A128" s="124" t="s">
        <v>126</v>
      </c>
      <c r="B128" s="121">
        <v>14919846</v>
      </c>
      <c r="C128" s="121">
        <v>15319846</v>
      </c>
      <c r="D128" s="121">
        <v>11690581.93</v>
      </c>
      <c r="E128" s="121">
        <v>7192548.6500000004</v>
      </c>
      <c r="F128" s="121">
        <v>2701481.28</v>
      </c>
      <c r="G128" s="121">
        <v>2701481.28</v>
      </c>
      <c r="H128" s="122">
        <f t="shared" si="2"/>
        <v>0.1763386707673171</v>
      </c>
      <c r="I128" s="123">
        <f t="shared" si="3"/>
        <v>12618364.720000001</v>
      </c>
    </row>
    <row r="129" spans="1:9" ht="15" x14ac:dyDescent="0.25">
      <c r="A129" s="125" t="s">
        <v>127</v>
      </c>
      <c r="B129" s="121">
        <v>0</v>
      </c>
      <c r="C129" s="121">
        <v>400000</v>
      </c>
      <c r="D129" s="121">
        <v>461804.67</v>
      </c>
      <c r="E129" s="121">
        <v>406804.67</v>
      </c>
      <c r="F129" s="121">
        <v>0</v>
      </c>
      <c r="G129" s="121">
        <v>0</v>
      </c>
      <c r="H129" s="122">
        <f t="shared" si="2"/>
        <v>0</v>
      </c>
      <c r="I129" s="123">
        <f t="shared" si="3"/>
        <v>400000</v>
      </c>
    </row>
    <row r="130" spans="1:9" ht="15" x14ac:dyDescent="0.25">
      <c r="A130" s="126" t="s">
        <v>128</v>
      </c>
      <c r="B130" s="121">
        <v>0</v>
      </c>
      <c r="C130" s="121">
        <v>400000</v>
      </c>
      <c r="D130" s="121">
        <v>461804.67</v>
      </c>
      <c r="E130" s="121">
        <v>406804.67</v>
      </c>
      <c r="F130" s="121">
        <v>0</v>
      </c>
      <c r="G130" s="121">
        <v>0</v>
      </c>
      <c r="H130" s="122">
        <f t="shared" si="2"/>
        <v>0</v>
      </c>
      <c r="I130" s="123">
        <f t="shared" si="3"/>
        <v>400000</v>
      </c>
    </row>
    <row r="131" spans="1:9" ht="15" x14ac:dyDescent="0.25">
      <c r="A131" s="125" t="s">
        <v>129</v>
      </c>
      <c r="B131" s="121">
        <v>14919846</v>
      </c>
      <c r="C131" s="121">
        <v>14919846</v>
      </c>
      <c r="D131" s="121">
        <v>11228777.26</v>
      </c>
      <c r="E131" s="121">
        <v>6785743.9800000004</v>
      </c>
      <c r="F131" s="121">
        <v>2701481.28</v>
      </c>
      <c r="G131" s="121">
        <v>2701481.28</v>
      </c>
      <c r="H131" s="122">
        <f t="shared" si="2"/>
        <v>0.18106629786929435</v>
      </c>
      <c r="I131" s="123">
        <f t="shared" si="3"/>
        <v>12218364.720000001</v>
      </c>
    </row>
    <row r="132" spans="1:9" ht="15" x14ac:dyDescent="0.25">
      <c r="A132" s="126" t="s">
        <v>130</v>
      </c>
      <c r="B132" s="121">
        <v>14919846</v>
      </c>
      <c r="C132" s="121">
        <v>14919846</v>
      </c>
      <c r="D132" s="121">
        <v>11228777.26</v>
      </c>
      <c r="E132" s="121">
        <v>6785743.9800000004</v>
      </c>
      <c r="F132" s="121">
        <v>2701481.28</v>
      </c>
      <c r="G132" s="121">
        <v>2701481.28</v>
      </c>
      <c r="H132" s="122">
        <f t="shared" si="2"/>
        <v>0.18106629786929435</v>
      </c>
      <c r="I132" s="123">
        <f t="shared" si="3"/>
        <v>12218364.720000001</v>
      </c>
    </row>
    <row r="133" spans="1:9" ht="15" x14ac:dyDescent="0.25">
      <c r="A133" s="120" t="s">
        <v>131</v>
      </c>
      <c r="B133" s="121">
        <v>49266054</v>
      </c>
      <c r="C133" s="121">
        <v>51981756.829999998</v>
      </c>
      <c r="D133" s="121">
        <v>25846731.539999999</v>
      </c>
      <c r="E133" s="121">
        <v>19170069.210000001</v>
      </c>
      <c r="F133" s="121">
        <v>16546308.550000001</v>
      </c>
      <c r="G133" s="121">
        <v>16614534.880000001</v>
      </c>
      <c r="H133" s="122">
        <f t="shared" si="2"/>
        <v>0.31962241934869212</v>
      </c>
      <c r="I133" s="123">
        <f t="shared" si="3"/>
        <v>35367221.949999996</v>
      </c>
    </row>
    <row r="134" spans="1:9" ht="15" x14ac:dyDescent="0.25">
      <c r="A134" s="124" t="s">
        <v>132</v>
      </c>
      <c r="B134" s="121">
        <v>4010162</v>
      </c>
      <c r="C134" s="121">
        <v>3600162</v>
      </c>
      <c r="D134" s="121">
        <v>2525192.64</v>
      </c>
      <c r="E134" s="121">
        <v>917045.95</v>
      </c>
      <c r="F134" s="121">
        <v>709107.9</v>
      </c>
      <c r="G134" s="121">
        <v>709107.9</v>
      </c>
      <c r="H134" s="122">
        <f t="shared" si="2"/>
        <v>0.19696555321677192</v>
      </c>
      <c r="I134" s="123">
        <f t="shared" si="3"/>
        <v>2891054.1</v>
      </c>
    </row>
    <row r="135" spans="1:9" ht="15" x14ac:dyDescent="0.25">
      <c r="A135" s="125" t="s">
        <v>133</v>
      </c>
      <c r="B135" s="121">
        <v>3565162</v>
      </c>
      <c r="C135" s="121">
        <v>3165162</v>
      </c>
      <c r="D135" s="121">
        <v>2224017.64</v>
      </c>
      <c r="E135" s="121">
        <v>685870.95</v>
      </c>
      <c r="F135" s="121">
        <v>605432.9</v>
      </c>
      <c r="G135" s="121">
        <v>605432.9</v>
      </c>
      <c r="H135" s="122">
        <f t="shared" si="2"/>
        <v>0.19128022515119289</v>
      </c>
      <c r="I135" s="123">
        <f t="shared" si="3"/>
        <v>2559729.1</v>
      </c>
    </row>
    <row r="136" spans="1:9" ht="15" x14ac:dyDescent="0.25">
      <c r="A136" s="126" t="s">
        <v>134</v>
      </c>
      <c r="B136" s="121">
        <v>3565162</v>
      </c>
      <c r="C136" s="121">
        <v>3165162</v>
      </c>
      <c r="D136" s="121">
        <v>2224017.64</v>
      </c>
      <c r="E136" s="121">
        <v>685870.95</v>
      </c>
      <c r="F136" s="121">
        <v>605432.9</v>
      </c>
      <c r="G136" s="121">
        <v>605432.9</v>
      </c>
      <c r="H136" s="122">
        <f t="shared" si="2"/>
        <v>0.19128022515119289</v>
      </c>
      <c r="I136" s="123">
        <f t="shared" si="3"/>
        <v>2559729.1</v>
      </c>
    </row>
    <row r="137" spans="1:9" ht="15" x14ac:dyDescent="0.25">
      <c r="A137" s="125" t="s">
        <v>135</v>
      </c>
      <c r="B137" s="121">
        <v>420000</v>
      </c>
      <c r="C137" s="121">
        <v>370000</v>
      </c>
      <c r="D137" s="121">
        <v>276175</v>
      </c>
      <c r="E137" s="121">
        <v>231175</v>
      </c>
      <c r="F137" s="121">
        <v>103675</v>
      </c>
      <c r="G137" s="121">
        <v>103675</v>
      </c>
      <c r="H137" s="122">
        <f t="shared" ref="H137:H200" si="4">+G137/C137</f>
        <v>0.2802027027027027</v>
      </c>
      <c r="I137" s="123">
        <f t="shared" ref="I137:I200" si="5">+C137-G137</f>
        <v>266325</v>
      </c>
    </row>
    <row r="138" spans="1:9" ht="15" x14ac:dyDescent="0.25">
      <c r="A138" s="126" t="s">
        <v>136</v>
      </c>
      <c r="B138" s="121">
        <v>420000</v>
      </c>
      <c r="C138" s="121">
        <v>370000</v>
      </c>
      <c r="D138" s="121">
        <v>276175</v>
      </c>
      <c r="E138" s="121">
        <v>231175</v>
      </c>
      <c r="F138" s="121">
        <v>103675</v>
      </c>
      <c r="G138" s="121">
        <v>103675</v>
      </c>
      <c r="H138" s="122">
        <f t="shared" si="4"/>
        <v>0.2802027027027027</v>
      </c>
      <c r="I138" s="123">
        <f t="shared" si="5"/>
        <v>266325</v>
      </c>
    </row>
    <row r="139" spans="1:9" ht="15" x14ac:dyDescent="0.25">
      <c r="A139" s="125" t="s">
        <v>137</v>
      </c>
      <c r="B139" s="121">
        <v>25000</v>
      </c>
      <c r="C139" s="121">
        <v>65000</v>
      </c>
      <c r="D139" s="121">
        <v>25000</v>
      </c>
      <c r="E139" s="121">
        <v>0</v>
      </c>
      <c r="F139" s="121">
        <v>0</v>
      </c>
      <c r="G139" s="121">
        <v>0</v>
      </c>
      <c r="H139" s="122">
        <f t="shared" si="4"/>
        <v>0</v>
      </c>
      <c r="I139" s="123">
        <f t="shared" si="5"/>
        <v>65000</v>
      </c>
    </row>
    <row r="140" spans="1:9" ht="15" x14ac:dyDescent="0.25">
      <c r="A140" s="126" t="s">
        <v>138</v>
      </c>
      <c r="B140" s="121">
        <v>25000</v>
      </c>
      <c r="C140" s="121">
        <v>65000</v>
      </c>
      <c r="D140" s="121">
        <v>25000</v>
      </c>
      <c r="E140" s="121">
        <v>0</v>
      </c>
      <c r="F140" s="121">
        <v>0</v>
      </c>
      <c r="G140" s="121">
        <v>0</v>
      </c>
      <c r="H140" s="122">
        <f t="shared" si="4"/>
        <v>0</v>
      </c>
      <c r="I140" s="123">
        <f t="shared" si="5"/>
        <v>65000</v>
      </c>
    </row>
    <row r="141" spans="1:9" ht="15" x14ac:dyDescent="0.25">
      <c r="A141" s="124" t="s">
        <v>139</v>
      </c>
      <c r="B141" s="121">
        <v>2071173</v>
      </c>
      <c r="C141" s="121">
        <v>2161173</v>
      </c>
      <c r="D141" s="121">
        <v>659625.49</v>
      </c>
      <c r="E141" s="121">
        <v>376385.49</v>
      </c>
      <c r="F141" s="121">
        <v>376384.86</v>
      </c>
      <c r="G141" s="121">
        <v>376384.86</v>
      </c>
      <c r="H141" s="122">
        <f t="shared" si="4"/>
        <v>0.17415767270829313</v>
      </c>
      <c r="I141" s="123">
        <f t="shared" si="5"/>
        <v>1784788.1400000001</v>
      </c>
    </row>
    <row r="142" spans="1:9" ht="15" x14ac:dyDescent="0.25">
      <c r="A142" s="125" t="s">
        <v>140</v>
      </c>
      <c r="B142" s="121">
        <v>0</v>
      </c>
      <c r="C142" s="121">
        <v>70000</v>
      </c>
      <c r="D142" s="121">
        <v>0</v>
      </c>
      <c r="E142" s="121">
        <v>0</v>
      </c>
      <c r="F142" s="121">
        <v>0</v>
      </c>
      <c r="G142" s="121">
        <v>0</v>
      </c>
      <c r="H142" s="122">
        <f t="shared" si="4"/>
        <v>0</v>
      </c>
      <c r="I142" s="123">
        <f t="shared" si="5"/>
        <v>70000</v>
      </c>
    </row>
    <row r="143" spans="1:9" ht="15" x14ac:dyDescent="0.25">
      <c r="A143" s="126" t="s">
        <v>141</v>
      </c>
      <c r="B143" s="121">
        <v>0</v>
      </c>
      <c r="C143" s="121">
        <v>70000</v>
      </c>
      <c r="D143" s="121">
        <v>0</v>
      </c>
      <c r="E143" s="121">
        <v>0</v>
      </c>
      <c r="F143" s="121">
        <v>0</v>
      </c>
      <c r="G143" s="121">
        <v>0</v>
      </c>
      <c r="H143" s="122">
        <f t="shared" si="4"/>
        <v>0</v>
      </c>
      <c r="I143" s="123">
        <f t="shared" si="5"/>
        <v>70000</v>
      </c>
    </row>
    <row r="144" spans="1:9" ht="15" x14ac:dyDescent="0.25">
      <c r="A144" s="125" t="s">
        <v>142</v>
      </c>
      <c r="B144" s="121">
        <v>571173</v>
      </c>
      <c r="C144" s="121">
        <v>641173</v>
      </c>
      <c r="D144" s="121">
        <v>434314</v>
      </c>
      <c r="E144" s="121">
        <v>241074</v>
      </c>
      <c r="F144" s="121">
        <v>241074</v>
      </c>
      <c r="G144" s="121">
        <v>241074</v>
      </c>
      <c r="H144" s="122">
        <f t="shared" si="4"/>
        <v>0.37598900764692211</v>
      </c>
      <c r="I144" s="123">
        <f t="shared" si="5"/>
        <v>400099</v>
      </c>
    </row>
    <row r="145" spans="1:9" ht="15" x14ac:dyDescent="0.25">
      <c r="A145" s="126" t="s">
        <v>143</v>
      </c>
      <c r="B145" s="121">
        <v>571173</v>
      </c>
      <c r="C145" s="121">
        <v>641173</v>
      </c>
      <c r="D145" s="121">
        <v>434314</v>
      </c>
      <c r="E145" s="121">
        <v>241074</v>
      </c>
      <c r="F145" s="121">
        <v>241074</v>
      </c>
      <c r="G145" s="121">
        <v>241074</v>
      </c>
      <c r="H145" s="122">
        <f t="shared" si="4"/>
        <v>0.37598900764692211</v>
      </c>
      <c r="I145" s="123">
        <f t="shared" si="5"/>
        <v>400099</v>
      </c>
    </row>
    <row r="146" spans="1:9" ht="15" x14ac:dyDescent="0.25">
      <c r="A146" s="125" t="s">
        <v>144</v>
      </c>
      <c r="B146" s="121">
        <v>1250000</v>
      </c>
      <c r="C146" s="121">
        <v>1200000</v>
      </c>
      <c r="D146" s="121">
        <v>212857.49</v>
      </c>
      <c r="E146" s="121">
        <v>122857.49</v>
      </c>
      <c r="F146" s="121">
        <v>122857.49</v>
      </c>
      <c r="G146" s="121">
        <v>122857.49</v>
      </c>
      <c r="H146" s="122">
        <f t="shared" si="4"/>
        <v>0.10238124166666666</v>
      </c>
      <c r="I146" s="123">
        <f t="shared" si="5"/>
        <v>1077142.51</v>
      </c>
    </row>
    <row r="147" spans="1:9" ht="15" x14ac:dyDescent="0.25">
      <c r="A147" s="126" t="s">
        <v>145</v>
      </c>
      <c r="B147" s="121">
        <v>1250000</v>
      </c>
      <c r="C147" s="121">
        <v>1200000</v>
      </c>
      <c r="D147" s="121">
        <v>212857.49</v>
      </c>
      <c r="E147" s="121">
        <v>122857.49</v>
      </c>
      <c r="F147" s="121">
        <v>122857.49</v>
      </c>
      <c r="G147" s="121">
        <v>122857.49</v>
      </c>
      <c r="H147" s="122">
        <f t="shared" si="4"/>
        <v>0.10238124166666666</v>
      </c>
      <c r="I147" s="123">
        <f t="shared" si="5"/>
        <v>1077142.51</v>
      </c>
    </row>
    <row r="148" spans="1:9" ht="15" x14ac:dyDescent="0.25">
      <c r="A148" s="125" t="s">
        <v>146</v>
      </c>
      <c r="B148" s="121">
        <v>250000</v>
      </c>
      <c r="C148" s="121">
        <v>250000</v>
      </c>
      <c r="D148" s="121">
        <v>12454</v>
      </c>
      <c r="E148" s="121">
        <v>12454</v>
      </c>
      <c r="F148" s="121">
        <v>12453.37</v>
      </c>
      <c r="G148" s="121">
        <v>12453.37</v>
      </c>
      <c r="H148" s="122">
        <f t="shared" si="4"/>
        <v>4.981348E-2</v>
      </c>
      <c r="I148" s="123">
        <f t="shared" si="5"/>
        <v>237546.63</v>
      </c>
    </row>
    <row r="149" spans="1:9" ht="15" x14ac:dyDescent="0.25">
      <c r="A149" s="126" t="s">
        <v>147</v>
      </c>
      <c r="B149" s="121">
        <v>250000</v>
      </c>
      <c r="C149" s="121">
        <v>250000</v>
      </c>
      <c r="D149" s="121">
        <v>12454</v>
      </c>
      <c r="E149" s="121">
        <v>12454</v>
      </c>
      <c r="F149" s="121">
        <v>12453.37</v>
      </c>
      <c r="G149" s="121">
        <v>12453.37</v>
      </c>
      <c r="H149" s="122">
        <f t="shared" si="4"/>
        <v>4.981348E-2</v>
      </c>
      <c r="I149" s="123">
        <f t="shared" si="5"/>
        <v>237546.63</v>
      </c>
    </row>
    <row r="150" spans="1:9" ht="15" x14ac:dyDescent="0.25">
      <c r="A150" s="124" t="s">
        <v>148</v>
      </c>
      <c r="B150" s="121">
        <v>1025000</v>
      </c>
      <c r="C150" s="121">
        <v>1525000</v>
      </c>
      <c r="D150" s="121">
        <v>457209.15</v>
      </c>
      <c r="E150" s="121">
        <v>303909.15000000002</v>
      </c>
      <c r="F150" s="121">
        <v>280604.15000000002</v>
      </c>
      <c r="G150" s="121">
        <v>280604.15000000002</v>
      </c>
      <c r="H150" s="122">
        <f t="shared" si="4"/>
        <v>0.18400272131147544</v>
      </c>
      <c r="I150" s="123">
        <f t="shared" si="5"/>
        <v>1244395.8500000001</v>
      </c>
    </row>
    <row r="151" spans="1:9" ht="15" x14ac:dyDescent="0.25">
      <c r="A151" s="125" t="s">
        <v>149</v>
      </c>
      <c r="B151" s="121">
        <v>165000</v>
      </c>
      <c r="C151" s="121">
        <v>315000</v>
      </c>
      <c r="D151" s="121">
        <v>136301</v>
      </c>
      <c r="E151" s="121">
        <v>61301</v>
      </c>
      <c r="F151" s="121">
        <v>37996</v>
      </c>
      <c r="G151" s="121">
        <v>37996</v>
      </c>
      <c r="H151" s="122">
        <f t="shared" si="4"/>
        <v>0.12062222222222223</v>
      </c>
      <c r="I151" s="123">
        <f t="shared" si="5"/>
        <v>277004</v>
      </c>
    </row>
    <row r="152" spans="1:9" ht="15" x14ac:dyDescent="0.25">
      <c r="A152" s="126" t="s">
        <v>150</v>
      </c>
      <c r="B152" s="121">
        <v>165000</v>
      </c>
      <c r="C152" s="121">
        <v>315000</v>
      </c>
      <c r="D152" s="121">
        <v>136301</v>
      </c>
      <c r="E152" s="121">
        <v>61301</v>
      </c>
      <c r="F152" s="121">
        <v>37996</v>
      </c>
      <c r="G152" s="121">
        <v>37996</v>
      </c>
      <c r="H152" s="122">
        <f t="shared" si="4"/>
        <v>0.12062222222222223</v>
      </c>
      <c r="I152" s="123">
        <f t="shared" si="5"/>
        <v>277004</v>
      </c>
    </row>
    <row r="153" spans="1:9" ht="15" x14ac:dyDescent="0.25">
      <c r="A153" s="125" t="s">
        <v>151</v>
      </c>
      <c r="B153" s="121">
        <v>75000</v>
      </c>
      <c r="C153" s="121">
        <v>375000</v>
      </c>
      <c r="D153" s="121">
        <v>170358.15</v>
      </c>
      <c r="E153" s="121">
        <v>140358.15</v>
      </c>
      <c r="F153" s="121">
        <v>140358.15</v>
      </c>
      <c r="G153" s="121">
        <v>140358.15</v>
      </c>
      <c r="H153" s="122">
        <f t="shared" si="4"/>
        <v>0.37428839999999997</v>
      </c>
      <c r="I153" s="123">
        <f t="shared" si="5"/>
        <v>234641.85</v>
      </c>
    </row>
    <row r="154" spans="1:9" ht="15" x14ac:dyDescent="0.25">
      <c r="A154" s="126" t="s">
        <v>152</v>
      </c>
      <c r="B154" s="121">
        <v>75000</v>
      </c>
      <c r="C154" s="121">
        <v>375000</v>
      </c>
      <c r="D154" s="121">
        <v>170358.15</v>
      </c>
      <c r="E154" s="121">
        <v>140358.15</v>
      </c>
      <c r="F154" s="121">
        <v>140358.15</v>
      </c>
      <c r="G154" s="121">
        <v>140358.15</v>
      </c>
      <c r="H154" s="122">
        <f t="shared" si="4"/>
        <v>0.37428839999999997</v>
      </c>
      <c r="I154" s="123">
        <f t="shared" si="5"/>
        <v>234641.85</v>
      </c>
    </row>
    <row r="155" spans="1:9" ht="15" x14ac:dyDescent="0.25">
      <c r="A155" s="125" t="s">
        <v>153</v>
      </c>
      <c r="B155" s="121">
        <v>535000</v>
      </c>
      <c r="C155" s="121">
        <v>535000</v>
      </c>
      <c r="D155" s="121">
        <v>8000</v>
      </c>
      <c r="E155" s="121">
        <v>0</v>
      </c>
      <c r="F155" s="121">
        <v>0</v>
      </c>
      <c r="G155" s="121">
        <v>0</v>
      </c>
      <c r="H155" s="122">
        <f t="shared" si="4"/>
        <v>0</v>
      </c>
      <c r="I155" s="123">
        <f t="shared" si="5"/>
        <v>535000</v>
      </c>
    </row>
    <row r="156" spans="1:9" ht="15" x14ac:dyDescent="0.25">
      <c r="A156" s="126" t="s">
        <v>154</v>
      </c>
      <c r="B156" s="121">
        <v>535000</v>
      </c>
      <c r="C156" s="121">
        <v>535000</v>
      </c>
      <c r="D156" s="121">
        <v>8000</v>
      </c>
      <c r="E156" s="121">
        <v>0</v>
      </c>
      <c r="F156" s="121">
        <v>0</v>
      </c>
      <c r="G156" s="121">
        <v>0</v>
      </c>
      <c r="H156" s="122">
        <f t="shared" si="4"/>
        <v>0</v>
      </c>
      <c r="I156" s="123">
        <f t="shared" si="5"/>
        <v>535000</v>
      </c>
    </row>
    <row r="157" spans="1:9" ht="15" x14ac:dyDescent="0.25">
      <c r="A157" s="125" t="s">
        <v>155</v>
      </c>
      <c r="B157" s="121">
        <v>250000</v>
      </c>
      <c r="C157" s="121">
        <v>300000</v>
      </c>
      <c r="D157" s="121">
        <v>142550</v>
      </c>
      <c r="E157" s="121">
        <v>102250</v>
      </c>
      <c r="F157" s="121">
        <v>102250</v>
      </c>
      <c r="G157" s="121">
        <v>102250</v>
      </c>
      <c r="H157" s="122">
        <f t="shared" si="4"/>
        <v>0.34083333333333332</v>
      </c>
      <c r="I157" s="123">
        <f t="shared" si="5"/>
        <v>197750</v>
      </c>
    </row>
    <row r="158" spans="1:9" ht="15" x14ac:dyDescent="0.25">
      <c r="A158" s="126" t="s">
        <v>156</v>
      </c>
      <c r="B158" s="121">
        <v>250000</v>
      </c>
      <c r="C158" s="121">
        <v>300000</v>
      </c>
      <c r="D158" s="121">
        <v>142550</v>
      </c>
      <c r="E158" s="121">
        <v>102250</v>
      </c>
      <c r="F158" s="121">
        <v>102250</v>
      </c>
      <c r="G158" s="121">
        <v>102250</v>
      </c>
      <c r="H158" s="122">
        <f t="shared" si="4"/>
        <v>0.34083333333333332</v>
      </c>
      <c r="I158" s="123">
        <f t="shared" si="5"/>
        <v>197750</v>
      </c>
    </row>
    <row r="159" spans="1:9" ht="15" x14ac:dyDescent="0.25">
      <c r="A159" s="124" t="s">
        <v>157</v>
      </c>
      <c r="B159" s="121">
        <v>0</v>
      </c>
      <c r="C159" s="121">
        <v>120000</v>
      </c>
      <c r="D159" s="121">
        <v>8877</v>
      </c>
      <c r="E159" s="121">
        <v>8877</v>
      </c>
      <c r="F159" s="121">
        <v>8876.25</v>
      </c>
      <c r="G159" s="121">
        <v>8876.25</v>
      </c>
      <c r="H159" s="122">
        <f t="shared" si="4"/>
        <v>7.396875E-2</v>
      </c>
      <c r="I159" s="123">
        <f t="shared" si="5"/>
        <v>111123.75</v>
      </c>
    </row>
    <row r="160" spans="1:9" ht="15" x14ac:dyDescent="0.25">
      <c r="A160" s="125" t="s">
        <v>158</v>
      </c>
      <c r="B160" s="121">
        <v>0</v>
      </c>
      <c r="C160" s="121">
        <v>120000</v>
      </c>
      <c r="D160" s="121">
        <v>8877</v>
      </c>
      <c r="E160" s="121">
        <v>8877</v>
      </c>
      <c r="F160" s="121">
        <v>8876.25</v>
      </c>
      <c r="G160" s="121">
        <v>8876.25</v>
      </c>
      <c r="H160" s="122">
        <f t="shared" si="4"/>
        <v>7.396875E-2</v>
      </c>
      <c r="I160" s="123">
        <f t="shared" si="5"/>
        <v>111123.75</v>
      </c>
    </row>
    <row r="161" spans="1:9" ht="15" x14ac:dyDescent="0.25">
      <c r="A161" s="126" t="s">
        <v>159</v>
      </c>
      <c r="B161" s="121">
        <v>0</v>
      </c>
      <c r="C161" s="121">
        <v>120000</v>
      </c>
      <c r="D161" s="121">
        <v>8877</v>
      </c>
      <c r="E161" s="121">
        <v>8877</v>
      </c>
      <c r="F161" s="121">
        <v>8876.25</v>
      </c>
      <c r="G161" s="121">
        <v>8876.25</v>
      </c>
      <c r="H161" s="122">
        <f t="shared" si="4"/>
        <v>7.396875E-2</v>
      </c>
      <c r="I161" s="123">
        <f t="shared" si="5"/>
        <v>111123.75</v>
      </c>
    </row>
    <row r="162" spans="1:9" ht="15" x14ac:dyDescent="0.25">
      <c r="A162" s="124" t="s">
        <v>160</v>
      </c>
      <c r="B162" s="121">
        <v>1400000</v>
      </c>
      <c r="C162" s="121">
        <v>1350000</v>
      </c>
      <c r="D162" s="121">
        <v>833368.1</v>
      </c>
      <c r="E162" s="121">
        <v>648613.27</v>
      </c>
      <c r="F162" s="121">
        <v>499336.85</v>
      </c>
      <c r="G162" s="121">
        <v>531816.26</v>
      </c>
      <c r="H162" s="122">
        <f t="shared" si="4"/>
        <v>0.39393797037037037</v>
      </c>
      <c r="I162" s="123">
        <f t="shared" si="5"/>
        <v>818183.74</v>
      </c>
    </row>
    <row r="163" spans="1:9" ht="15" x14ac:dyDescent="0.25">
      <c r="A163" s="125" t="s">
        <v>161</v>
      </c>
      <c r="B163" s="121">
        <v>950000</v>
      </c>
      <c r="C163" s="121">
        <v>850000</v>
      </c>
      <c r="D163" s="121">
        <v>463604.69</v>
      </c>
      <c r="E163" s="121">
        <v>428529.22</v>
      </c>
      <c r="F163" s="121">
        <v>400568.18</v>
      </c>
      <c r="G163" s="121">
        <v>428528.19</v>
      </c>
      <c r="H163" s="122">
        <f t="shared" si="4"/>
        <v>0.50415081176470589</v>
      </c>
      <c r="I163" s="123">
        <f t="shared" si="5"/>
        <v>421471.81</v>
      </c>
    </row>
    <row r="164" spans="1:9" ht="15" x14ac:dyDescent="0.25">
      <c r="A164" s="126" t="s">
        <v>162</v>
      </c>
      <c r="B164" s="121">
        <v>950000</v>
      </c>
      <c r="C164" s="121">
        <v>850000</v>
      </c>
      <c r="D164" s="121">
        <v>463604.69</v>
      </c>
      <c r="E164" s="121">
        <v>428529.22</v>
      </c>
      <c r="F164" s="121">
        <v>400568.18</v>
      </c>
      <c r="G164" s="121">
        <v>428528.19</v>
      </c>
      <c r="H164" s="122">
        <f t="shared" si="4"/>
        <v>0.50415081176470589</v>
      </c>
      <c r="I164" s="123">
        <f t="shared" si="5"/>
        <v>421471.81</v>
      </c>
    </row>
    <row r="165" spans="1:9" ht="15" x14ac:dyDescent="0.25">
      <c r="A165" s="125" t="s">
        <v>163</v>
      </c>
      <c r="B165" s="121">
        <v>50000</v>
      </c>
      <c r="C165" s="121">
        <v>100000</v>
      </c>
      <c r="D165" s="121">
        <v>0</v>
      </c>
      <c r="E165" s="121">
        <v>0</v>
      </c>
      <c r="F165" s="121">
        <v>0</v>
      </c>
      <c r="G165" s="121">
        <v>0</v>
      </c>
      <c r="H165" s="122">
        <f t="shared" si="4"/>
        <v>0</v>
      </c>
      <c r="I165" s="123">
        <f t="shared" si="5"/>
        <v>100000</v>
      </c>
    </row>
    <row r="166" spans="1:9" ht="15" x14ac:dyDescent="0.25">
      <c r="A166" s="126" t="s">
        <v>164</v>
      </c>
      <c r="B166" s="121">
        <v>50000</v>
      </c>
      <c r="C166" s="121">
        <v>100000</v>
      </c>
      <c r="D166" s="121">
        <v>0</v>
      </c>
      <c r="E166" s="121">
        <v>0</v>
      </c>
      <c r="F166" s="121">
        <v>0</v>
      </c>
      <c r="G166" s="121">
        <v>0</v>
      </c>
      <c r="H166" s="122">
        <f t="shared" si="4"/>
        <v>0</v>
      </c>
      <c r="I166" s="123">
        <f t="shared" si="5"/>
        <v>100000</v>
      </c>
    </row>
    <row r="167" spans="1:9" ht="15" x14ac:dyDescent="0.25">
      <c r="A167" s="125" t="s">
        <v>165</v>
      </c>
      <c r="B167" s="121">
        <v>400000</v>
      </c>
      <c r="C167" s="121">
        <v>400000</v>
      </c>
      <c r="D167" s="121">
        <v>369763.41</v>
      </c>
      <c r="E167" s="121">
        <v>220084.05</v>
      </c>
      <c r="F167" s="121">
        <v>98768.67</v>
      </c>
      <c r="G167" s="121">
        <v>103288.07</v>
      </c>
      <c r="H167" s="122">
        <f t="shared" si="4"/>
        <v>0.258220175</v>
      </c>
      <c r="I167" s="123">
        <f t="shared" si="5"/>
        <v>296711.93</v>
      </c>
    </row>
    <row r="168" spans="1:9" ht="15" x14ac:dyDescent="0.25">
      <c r="A168" s="126" t="s">
        <v>166</v>
      </c>
      <c r="B168" s="121">
        <v>400000</v>
      </c>
      <c r="C168" s="121">
        <v>400000</v>
      </c>
      <c r="D168" s="121">
        <v>369763.41</v>
      </c>
      <c r="E168" s="121">
        <v>220084.05</v>
      </c>
      <c r="F168" s="121">
        <v>98768.67</v>
      </c>
      <c r="G168" s="121">
        <v>103288.07</v>
      </c>
      <c r="H168" s="122">
        <f t="shared" si="4"/>
        <v>0.258220175</v>
      </c>
      <c r="I168" s="123">
        <f t="shared" si="5"/>
        <v>296711.93</v>
      </c>
    </row>
    <row r="169" spans="1:9" ht="15" x14ac:dyDescent="0.25">
      <c r="A169" s="124" t="s">
        <v>167</v>
      </c>
      <c r="B169" s="121">
        <v>4775000</v>
      </c>
      <c r="C169" s="121">
        <v>5225000</v>
      </c>
      <c r="D169" s="121">
        <v>1501345.93</v>
      </c>
      <c r="E169" s="121">
        <v>1170185.0900000001</v>
      </c>
      <c r="F169" s="121">
        <v>985140.58</v>
      </c>
      <c r="G169" s="121">
        <v>999753.7</v>
      </c>
      <c r="H169" s="122">
        <f t="shared" si="4"/>
        <v>0.19134042105263158</v>
      </c>
      <c r="I169" s="123">
        <f t="shared" si="5"/>
        <v>4225246.3</v>
      </c>
    </row>
    <row r="170" spans="1:9" ht="15" x14ac:dyDescent="0.25">
      <c r="A170" s="125" t="s">
        <v>168</v>
      </c>
      <c r="B170" s="121">
        <v>260000</v>
      </c>
      <c r="C170" s="121">
        <v>260000</v>
      </c>
      <c r="D170" s="121">
        <v>65008.36</v>
      </c>
      <c r="E170" s="121">
        <v>63708.36</v>
      </c>
      <c r="F170" s="121">
        <v>23824.36</v>
      </c>
      <c r="G170" s="121">
        <v>23824.36</v>
      </c>
      <c r="H170" s="122">
        <f t="shared" si="4"/>
        <v>9.1632153846153849E-2</v>
      </c>
      <c r="I170" s="123">
        <f t="shared" si="5"/>
        <v>236175.64</v>
      </c>
    </row>
    <row r="171" spans="1:9" ht="15" x14ac:dyDescent="0.25">
      <c r="A171" s="126" t="s">
        <v>169</v>
      </c>
      <c r="B171" s="121">
        <v>215000</v>
      </c>
      <c r="C171" s="121">
        <v>215000</v>
      </c>
      <c r="D171" s="121">
        <v>64984.36</v>
      </c>
      <c r="E171" s="121">
        <v>63684.36</v>
      </c>
      <c r="F171" s="121">
        <v>23800.36</v>
      </c>
      <c r="G171" s="121">
        <v>23800.36</v>
      </c>
      <c r="H171" s="122">
        <f t="shared" si="4"/>
        <v>0.1106993488372093</v>
      </c>
      <c r="I171" s="123">
        <f t="shared" si="5"/>
        <v>191199.64</v>
      </c>
    </row>
    <row r="172" spans="1:9" ht="15" x14ac:dyDescent="0.25">
      <c r="A172" s="126" t="s">
        <v>297</v>
      </c>
      <c r="B172" s="121">
        <v>35000</v>
      </c>
      <c r="C172" s="121">
        <v>35000</v>
      </c>
      <c r="D172" s="121">
        <v>24</v>
      </c>
      <c r="E172" s="121">
        <v>24</v>
      </c>
      <c r="F172" s="121">
        <v>24</v>
      </c>
      <c r="G172" s="121">
        <v>24</v>
      </c>
      <c r="H172" s="122">
        <f t="shared" si="4"/>
        <v>6.857142857142857E-4</v>
      </c>
      <c r="I172" s="123">
        <f t="shared" si="5"/>
        <v>34976</v>
      </c>
    </row>
    <row r="173" spans="1:9" ht="15" x14ac:dyDescent="0.25">
      <c r="A173" s="126" t="s">
        <v>298</v>
      </c>
      <c r="B173" s="121">
        <v>10000</v>
      </c>
      <c r="C173" s="121">
        <v>10000</v>
      </c>
      <c r="D173" s="121">
        <v>0</v>
      </c>
      <c r="E173" s="121">
        <v>0</v>
      </c>
      <c r="F173" s="121">
        <v>0</v>
      </c>
      <c r="G173" s="121">
        <v>0</v>
      </c>
      <c r="H173" s="122">
        <f t="shared" si="4"/>
        <v>0</v>
      </c>
      <c r="I173" s="123">
        <f t="shared" si="5"/>
        <v>10000</v>
      </c>
    </row>
    <row r="174" spans="1:9" ht="15" x14ac:dyDescent="0.25">
      <c r="A174" s="125" t="s">
        <v>170</v>
      </c>
      <c r="B174" s="121">
        <v>680000</v>
      </c>
      <c r="C174" s="121">
        <v>680000</v>
      </c>
      <c r="D174" s="121">
        <v>0</v>
      </c>
      <c r="E174" s="121">
        <v>0</v>
      </c>
      <c r="F174" s="121">
        <v>0</v>
      </c>
      <c r="G174" s="121">
        <v>0</v>
      </c>
      <c r="H174" s="122">
        <f t="shared" si="4"/>
        <v>0</v>
      </c>
      <c r="I174" s="123">
        <f t="shared" si="5"/>
        <v>680000</v>
      </c>
    </row>
    <row r="175" spans="1:9" ht="15" x14ac:dyDescent="0.25">
      <c r="A175" s="126" t="s">
        <v>171</v>
      </c>
      <c r="B175" s="121">
        <v>400000</v>
      </c>
      <c r="C175" s="121">
        <v>400000</v>
      </c>
      <c r="D175" s="121">
        <v>0</v>
      </c>
      <c r="E175" s="121">
        <v>0</v>
      </c>
      <c r="F175" s="121">
        <v>0</v>
      </c>
      <c r="G175" s="121">
        <v>0</v>
      </c>
      <c r="H175" s="122">
        <f t="shared" si="4"/>
        <v>0</v>
      </c>
      <c r="I175" s="123">
        <f t="shared" si="5"/>
        <v>400000</v>
      </c>
    </row>
    <row r="176" spans="1:9" ht="15" x14ac:dyDescent="0.25">
      <c r="A176" s="126" t="s">
        <v>172</v>
      </c>
      <c r="B176" s="121">
        <v>280000</v>
      </c>
      <c r="C176" s="121">
        <v>280000</v>
      </c>
      <c r="D176" s="121">
        <v>0</v>
      </c>
      <c r="E176" s="121">
        <v>0</v>
      </c>
      <c r="F176" s="121">
        <v>0</v>
      </c>
      <c r="G176" s="121">
        <v>0</v>
      </c>
      <c r="H176" s="122">
        <f t="shared" si="4"/>
        <v>0</v>
      </c>
      <c r="I176" s="123">
        <f t="shared" si="5"/>
        <v>280000</v>
      </c>
    </row>
    <row r="177" spans="1:9" ht="15" x14ac:dyDescent="0.25">
      <c r="A177" s="125" t="s">
        <v>173</v>
      </c>
      <c r="B177" s="121">
        <v>3535000</v>
      </c>
      <c r="C177" s="121">
        <v>3985000</v>
      </c>
      <c r="D177" s="121">
        <v>1369731.57</v>
      </c>
      <c r="E177" s="121">
        <v>1039870.73</v>
      </c>
      <c r="F177" s="121">
        <v>901790.22</v>
      </c>
      <c r="G177" s="121">
        <v>909323.34</v>
      </c>
      <c r="H177" s="122">
        <f t="shared" si="4"/>
        <v>0.22818653450439147</v>
      </c>
      <c r="I177" s="123">
        <f t="shared" si="5"/>
        <v>3075676.66</v>
      </c>
    </row>
    <row r="178" spans="1:9" ht="15" x14ac:dyDescent="0.25">
      <c r="A178" s="126" t="s">
        <v>299</v>
      </c>
      <c r="B178" s="121">
        <v>10000</v>
      </c>
      <c r="C178" s="121">
        <v>10000</v>
      </c>
      <c r="D178" s="121">
        <v>0</v>
      </c>
      <c r="E178" s="121">
        <v>0</v>
      </c>
      <c r="F178" s="121">
        <v>0</v>
      </c>
      <c r="G178" s="121">
        <v>0</v>
      </c>
      <c r="H178" s="122">
        <f t="shared" si="4"/>
        <v>0</v>
      </c>
      <c r="I178" s="123">
        <f t="shared" si="5"/>
        <v>10000</v>
      </c>
    </row>
    <row r="179" spans="1:9" ht="15" x14ac:dyDescent="0.25">
      <c r="A179" s="126" t="s">
        <v>174</v>
      </c>
      <c r="B179" s="121">
        <v>525000</v>
      </c>
      <c r="C179" s="121">
        <v>525000</v>
      </c>
      <c r="D179" s="121">
        <v>739184.91</v>
      </c>
      <c r="E179" s="121">
        <v>614274.91</v>
      </c>
      <c r="F179" s="121">
        <v>530403.77</v>
      </c>
      <c r="G179" s="121">
        <v>530403.77</v>
      </c>
      <c r="H179" s="122">
        <f t="shared" si="4"/>
        <v>1.0102928952380952</v>
      </c>
      <c r="I179" s="123">
        <f t="shared" si="5"/>
        <v>-5403.7700000000186</v>
      </c>
    </row>
    <row r="180" spans="1:9" ht="15" x14ac:dyDescent="0.25">
      <c r="A180" s="126" t="s">
        <v>175</v>
      </c>
      <c r="B180" s="121">
        <v>500000</v>
      </c>
      <c r="C180" s="121">
        <v>500000</v>
      </c>
      <c r="D180" s="121">
        <v>90673.13</v>
      </c>
      <c r="E180" s="121">
        <v>89988.02</v>
      </c>
      <c r="F180" s="121">
        <v>78014.11</v>
      </c>
      <c r="G180" s="121">
        <v>78014.11</v>
      </c>
      <c r="H180" s="122">
        <f t="shared" si="4"/>
        <v>0.15602822</v>
      </c>
      <c r="I180" s="123">
        <f t="shared" si="5"/>
        <v>421985.89</v>
      </c>
    </row>
    <row r="181" spans="1:9" ht="15" x14ac:dyDescent="0.25">
      <c r="A181" s="126" t="s">
        <v>176</v>
      </c>
      <c r="B181" s="121">
        <v>2500000</v>
      </c>
      <c r="C181" s="121">
        <v>2500000</v>
      </c>
      <c r="D181" s="121">
        <v>503251.33</v>
      </c>
      <c r="E181" s="121">
        <v>298985.59999999998</v>
      </c>
      <c r="F181" s="121">
        <v>285152.2</v>
      </c>
      <c r="G181" s="121">
        <v>292685.32</v>
      </c>
      <c r="H181" s="122">
        <f t="shared" si="4"/>
        <v>0.117074128</v>
      </c>
      <c r="I181" s="123">
        <f t="shared" si="5"/>
        <v>2207314.6800000002</v>
      </c>
    </row>
    <row r="182" spans="1:9" ht="15" x14ac:dyDescent="0.25">
      <c r="A182" s="126" t="s">
        <v>177</v>
      </c>
      <c r="B182" s="121">
        <v>0</v>
      </c>
      <c r="C182" s="121">
        <v>450000</v>
      </c>
      <c r="D182" s="121">
        <v>36622.199999999997</v>
      </c>
      <c r="E182" s="121">
        <v>36622.199999999997</v>
      </c>
      <c r="F182" s="121">
        <v>8220.14</v>
      </c>
      <c r="G182" s="121">
        <v>8220.14</v>
      </c>
      <c r="H182" s="122">
        <f t="shared" si="4"/>
        <v>1.8266977777777776E-2</v>
      </c>
      <c r="I182" s="123">
        <f t="shared" si="5"/>
        <v>441779.86</v>
      </c>
    </row>
    <row r="183" spans="1:9" ht="15" x14ac:dyDescent="0.25">
      <c r="A183" s="125" t="s">
        <v>178</v>
      </c>
      <c r="B183" s="121">
        <v>300000</v>
      </c>
      <c r="C183" s="121">
        <v>300000</v>
      </c>
      <c r="D183" s="121">
        <v>66606</v>
      </c>
      <c r="E183" s="121">
        <v>66606</v>
      </c>
      <c r="F183" s="121">
        <v>59526</v>
      </c>
      <c r="G183" s="121">
        <v>66606</v>
      </c>
      <c r="H183" s="122">
        <f t="shared" si="4"/>
        <v>0.22202</v>
      </c>
      <c r="I183" s="123">
        <f t="shared" si="5"/>
        <v>233394</v>
      </c>
    </row>
    <row r="184" spans="1:9" ht="15" x14ac:dyDescent="0.25">
      <c r="A184" s="126" t="s">
        <v>179</v>
      </c>
      <c r="B184" s="121">
        <v>300000</v>
      </c>
      <c r="C184" s="121">
        <v>300000</v>
      </c>
      <c r="D184" s="121">
        <v>66606</v>
      </c>
      <c r="E184" s="121">
        <v>66606</v>
      </c>
      <c r="F184" s="121">
        <v>59526</v>
      </c>
      <c r="G184" s="121">
        <v>66606</v>
      </c>
      <c r="H184" s="122">
        <f t="shared" si="4"/>
        <v>0.22202</v>
      </c>
      <c r="I184" s="123">
        <f t="shared" si="5"/>
        <v>233394</v>
      </c>
    </row>
    <row r="185" spans="1:9" ht="15" x14ac:dyDescent="0.25">
      <c r="A185" s="124" t="s">
        <v>180</v>
      </c>
      <c r="B185" s="121">
        <v>19889719</v>
      </c>
      <c r="C185" s="121">
        <v>21307021.829999998</v>
      </c>
      <c r="D185" s="121">
        <v>12697987.84</v>
      </c>
      <c r="E185" s="121">
        <v>10661837.939999999</v>
      </c>
      <c r="F185" s="121">
        <v>8820280.1400000006</v>
      </c>
      <c r="G185" s="121">
        <v>8820280.1400000006</v>
      </c>
      <c r="H185" s="122">
        <f t="shared" si="4"/>
        <v>0.41396119130929721</v>
      </c>
      <c r="I185" s="123">
        <f t="shared" si="5"/>
        <v>12486741.689999998</v>
      </c>
    </row>
    <row r="186" spans="1:9" ht="15" x14ac:dyDescent="0.25">
      <c r="A186" s="125" t="s">
        <v>181</v>
      </c>
      <c r="B186" s="121">
        <v>18614719</v>
      </c>
      <c r="C186" s="121">
        <v>19922021.829999998</v>
      </c>
      <c r="D186" s="121">
        <v>11842984.869999999</v>
      </c>
      <c r="E186" s="121">
        <v>10108650.59</v>
      </c>
      <c r="F186" s="121">
        <v>8308650.5899999999</v>
      </c>
      <c r="G186" s="121">
        <v>8308650.5899999999</v>
      </c>
      <c r="H186" s="122">
        <f t="shared" si="4"/>
        <v>0.4170586028315782</v>
      </c>
      <c r="I186" s="123">
        <f t="shared" si="5"/>
        <v>11613371.239999998</v>
      </c>
    </row>
    <row r="187" spans="1:9" ht="15" x14ac:dyDescent="0.25">
      <c r="A187" s="126" t="s">
        <v>182</v>
      </c>
      <c r="B187" s="121">
        <v>12550000</v>
      </c>
      <c r="C187" s="121">
        <v>13857302.83</v>
      </c>
      <c r="D187" s="121">
        <v>6381125.75</v>
      </c>
      <c r="E187" s="121">
        <v>5471191.4699999997</v>
      </c>
      <c r="F187" s="121">
        <v>5471191.4699999997</v>
      </c>
      <c r="G187" s="121">
        <v>5471191.4699999997</v>
      </c>
      <c r="H187" s="122">
        <f t="shared" si="4"/>
        <v>0.3948236923967115</v>
      </c>
      <c r="I187" s="123">
        <f t="shared" si="5"/>
        <v>8386111.3600000003</v>
      </c>
    </row>
    <row r="188" spans="1:9" ht="15" x14ac:dyDescent="0.25">
      <c r="A188" s="126" t="s">
        <v>300</v>
      </c>
      <c r="B188" s="121">
        <v>5989719</v>
      </c>
      <c r="C188" s="121">
        <v>5989719</v>
      </c>
      <c r="D188" s="121">
        <v>5458200</v>
      </c>
      <c r="E188" s="121">
        <v>4633800</v>
      </c>
      <c r="F188" s="121">
        <v>2833800</v>
      </c>
      <c r="G188" s="121">
        <v>2833800</v>
      </c>
      <c r="H188" s="122">
        <f t="shared" si="4"/>
        <v>0.47311067514185556</v>
      </c>
      <c r="I188" s="123">
        <f t="shared" si="5"/>
        <v>3155919</v>
      </c>
    </row>
    <row r="189" spans="1:9" ht="15" x14ac:dyDescent="0.25">
      <c r="A189" s="126" t="s">
        <v>301</v>
      </c>
      <c r="B189" s="121">
        <v>75000</v>
      </c>
      <c r="C189" s="121">
        <v>75000</v>
      </c>
      <c r="D189" s="121">
        <v>3659.12</v>
      </c>
      <c r="E189" s="121">
        <v>3659.12</v>
      </c>
      <c r="F189" s="121">
        <v>3659.12</v>
      </c>
      <c r="G189" s="121">
        <v>3659.12</v>
      </c>
      <c r="H189" s="122">
        <f t="shared" si="4"/>
        <v>4.8788266666666663E-2</v>
      </c>
      <c r="I189" s="123">
        <f t="shared" si="5"/>
        <v>71340.88</v>
      </c>
    </row>
    <row r="190" spans="1:9" ht="15" x14ac:dyDescent="0.25">
      <c r="A190" s="125" t="s">
        <v>183</v>
      </c>
      <c r="B190" s="121">
        <v>1275000</v>
      </c>
      <c r="C190" s="121">
        <v>1385000</v>
      </c>
      <c r="D190" s="121">
        <v>855002.97</v>
      </c>
      <c r="E190" s="121">
        <v>553187.35</v>
      </c>
      <c r="F190" s="121">
        <v>511629.55</v>
      </c>
      <c r="G190" s="121">
        <v>511629.55</v>
      </c>
      <c r="H190" s="122">
        <f t="shared" si="4"/>
        <v>0.36940761732851984</v>
      </c>
      <c r="I190" s="123">
        <f t="shared" si="5"/>
        <v>873370.45</v>
      </c>
    </row>
    <row r="191" spans="1:9" ht="15" x14ac:dyDescent="0.25">
      <c r="A191" s="126" t="s">
        <v>302</v>
      </c>
      <c r="B191" s="121">
        <v>0</v>
      </c>
      <c r="C191" s="121">
        <v>25000</v>
      </c>
      <c r="D191" s="121">
        <v>33836.160000000003</v>
      </c>
      <c r="E191" s="121">
        <v>13836.16</v>
      </c>
      <c r="F191" s="121">
        <v>13836.16</v>
      </c>
      <c r="G191" s="121">
        <v>13836.16</v>
      </c>
      <c r="H191" s="122">
        <f t="shared" si="4"/>
        <v>0.55344640000000001</v>
      </c>
      <c r="I191" s="123">
        <f t="shared" si="5"/>
        <v>11163.84</v>
      </c>
    </row>
    <row r="192" spans="1:9" ht="15" x14ac:dyDescent="0.25">
      <c r="A192" s="126" t="s">
        <v>184</v>
      </c>
      <c r="B192" s="121">
        <v>0</v>
      </c>
      <c r="C192" s="121">
        <v>40000</v>
      </c>
      <c r="D192" s="121">
        <v>215932</v>
      </c>
      <c r="E192" s="121">
        <v>36450</v>
      </c>
      <c r="F192" s="121">
        <v>36450</v>
      </c>
      <c r="G192" s="121">
        <v>36450</v>
      </c>
      <c r="H192" s="122">
        <f t="shared" si="4"/>
        <v>0.91125</v>
      </c>
      <c r="I192" s="123">
        <f t="shared" si="5"/>
        <v>3550</v>
      </c>
    </row>
    <row r="193" spans="1:9" ht="15" x14ac:dyDescent="0.25">
      <c r="A193" s="126" t="s">
        <v>185</v>
      </c>
      <c r="B193" s="121">
        <v>50000</v>
      </c>
      <c r="C193" s="121">
        <v>70000</v>
      </c>
      <c r="D193" s="121">
        <v>69880.94</v>
      </c>
      <c r="E193" s="121">
        <v>44120.94</v>
      </c>
      <c r="F193" s="121">
        <v>44120.94</v>
      </c>
      <c r="G193" s="121">
        <v>44120.94</v>
      </c>
      <c r="H193" s="122">
        <f t="shared" si="4"/>
        <v>0.63029914285714284</v>
      </c>
      <c r="I193" s="123">
        <f t="shared" si="5"/>
        <v>25879.059999999998</v>
      </c>
    </row>
    <row r="194" spans="1:9" ht="15" x14ac:dyDescent="0.25">
      <c r="A194" s="126" t="s">
        <v>186</v>
      </c>
      <c r="B194" s="121">
        <v>575000</v>
      </c>
      <c r="C194" s="121">
        <v>575000</v>
      </c>
      <c r="D194" s="121">
        <v>292837.74</v>
      </c>
      <c r="E194" s="121">
        <v>216264.12</v>
      </c>
      <c r="F194" s="121">
        <v>187716.37</v>
      </c>
      <c r="G194" s="121">
        <v>187716.37</v>
      </c>
      <c r="H194" s="122">
        <f t="shared" si="4"/>
        <v>0.32646325217391303</v>
      </c>
      <c r="I194" s="123">
        <f t="shared" si="5"/>
        <v>387283.63</v>
      </c>
    </row>
    <row r="195" spans="1:9" ht="15" x14ac:dyDescent="0.25">
      <c r="A195" s="126" t="s">
        <v>187</v>
      </c>
      <c r="B195" s="121">
        <v>650000</v>
      </c>
      <c r="C195" s="121">
        <v>675000</v>
      </c>
      <c r="D195" s="121">
        <v>242516.13</v>
      </c>
      <c r="E195" s="121">
        <v>242516.13</v>
      </c>
      <c r="F195" s="121">
        <v>229506.08</v>
      </c>
      <c r="G195" s="121">
        <v>229506.08</v>
      </c>
      <c r="H195" s="122">
        <f t="shared" si="4"/>
        <v>0.34000900740740742</v>
      </c>
      <c r="I195" s="123">
        <f t="shared" si="5"/>
        <v>445493.92000000004</v>
      </c>
    </row>
    <row r="196" spans="1:9" ht="15" x14ac:dyDescent="0.25">
      <c r="A196" s="124" t="s">
        <v>188</v>
      </c>
      <c r="B196" s="121">
        <v>16095000</v>
      </c>
      <c r="C196" s="121">
        <v>16693400</v>
      </c>
      <c r="D196" s="121">
        <v>7163125.3899999997</v>
      </c>
      <c r="E196" s="121">
        <v>5083215.32</v>
      </c>
      <c r="F196" s="121">
        <v>4866577.82</v>
      </c>
      <c r="G196" s="121">
        <v>4887711.62</v>
      </c>
      <c r="H196" s="122">
        <f t="shared" si="4"/>
        <v>0.29279305713635329</v>
      </c>
      <c r="I196" s="123">
        <f t="shared" si="5"/>
        <v>11805688.379999999</v>
      </c>
    </row>
    <row r="197" spans="1:9" ht="15" x14ac:dyDescent="0.25">
      <c r="A197" s="125" t="s">
        <v>189</v>
      </c>
      <c r="B197" s="121">
        <v>2100000</v>
      </c>
      <c r="C197" s="121">
        <v>2100000</v>
      </c>
      <c r="D197" s="121">
        <v>545726.5</v>
      </c>
      <c r="E197" s="121">
        <v>452652.3</v>
      </c>
      <c r="F197" s="121">
        <v>340879.29</v>
      </c>
      <c r="G197" s="121">
        <v>340879.29</v>
      </c>
      <c r="H197" s="122">
        <f t="shared" si="4"/>
        <v>0.16232347142857143</v>
      </c>
      <c r="I197" s="123">
        <f t="shared" si="5"/>
        <v>1759120.71</v>
      </c>
    </row>
    <row r="198" spans="1:9" ht="15" x14ac:dyDescent="0.25">
      <c r="A198" s="126" t="s">
        <v>190</v>
      </c>
      <c r="B198" s="121">
        <v>2100000</v>
      </c>
      <c r="C198" s="121">
        <v>2100000</v>
      </c>
      <c r="D198" s="121">
        <v>545726.5</v>
      </c>
      <c r="E198" s="121">
        <v>452652.3</v>
      </c>
      <c r="F198" s="121">
        <v>340879.29</v>
      </c>
      <c r="G198" s="121">
        <v>340879.29</v>
      </c>
      <c r="H198" s="122">
        <f t="shared" si="4"/>
        <v>0.16232347142857143</v>
      </c>
      <c r="I198" s="123">
        <f t="shared" si="5"/>
        <v>1759120.71</v>
      </c>
    </row>
    <row r="199" spans="1:9" ht="15" x14ac:dyDescent="0.25">
      <c r="A199" s="125" t="s">
        <v>191</v>
      </c>
      <c r="B199" s="121">
        <v>5950000</v>
      </c>
      <c r="C199" s="121">
        <v>5950000</v>
      </c>
      <c r="D199" s="121">
        <v>4159528.36</v>
      </c>
      <c r="E199" s="121">
        <v>3341589.16</v>
      </c>
      <c r="F199" s="121">
        <v>3338994.69</v>
      </c>
      <c r="G199" s="121">
        <v>3338994.69</v>
      </c>
      <c r="H199" s="122">
        <f t="shared" si="4"/>
        <v>0.56117557815126051</v>
      </c>
      <c r="I199" s="123">
        <f t="shared" si="5"/>
        <v>2611005.31</v>
      </c>
    </row>
    <row r="200" spans="1:9" ht="15" x14ac:dyDescent="0.25">
      <c r="A200" s="126" t="s">
        <v>192</v>
      </c>
      <c r="B200" s="121">
        <v>5950000</v>
      </c>
      <c r="C200" s="121">
        <v>5950000</v>
      </c>
      <c r="D200" s="121">
        <v>4159528.36</v>
      </c>
      <c r="E200" s="121">
        <v>3341589.16</v>
      </c>
      <c r="F200" s="121">
        <v>3338994.69</v>
      </c>
      <c r="G200" s="121">
        <v>3338994.69</v>
      </c>
      <c r="H200" s="122">
        <f t="shared" si="4"/>
        <v>0.56117557815126051</v>
      </c>
      <c r="I200" s="123">
        <f t="shared" si="5"/>
        <v>2611005.31</v>
      </c>
    </row>
    <row r="201" spans="1:9" ht="15" x14ac:dyDescent="0.25">
      <c r="A201" s="125" t="s">
        <v>193</v>
      </c>
      <c r="B201" s="121">
        <v>50000</v>
      </c>
      <c r="C201" s="121">
        <v>130000</v>
      </c>
      <c r="D201" s="121">
        <v>41990</v>
      </c>
      <c r="E201" s="121">
        <v>41990</v>
      </c>
      <c r="F201" s="121">
        <v>41990</v>
      </c>
      <c r="G201" s="121">
        <v>41990</v>
      </c>
      <c r="H201" s="122">
        <f t="shared" ref="H201:H264" si="6">+G201/C201</f>
        <v>0.32300000000000001</v>
      </c>
      <c r="I201" s="123">
        <f t="shared" ref="I201:I264" si="7">+C201-G201</f>
        <v>88010</v>
      </c>
    </row>
    <row r="202" spans="1:9" ht="15" x14ac:dyDescent="0.25">
      <c r="A202" s="126" t="s">
        <v>194</v>
      </c>
      <c r="B202" s="121">
        <v>50000</v>
      </c>
      <c r="C202" s="121">
        <v>130000</v>
      </c>
      <c r="D202" s="121">
        <v>41990</v>
      </c>
      <c r="E202" s="121">
        <v>41990</v>
      </c>
      <c r="F202" s="121">
        <v>41990</v>
      </c>
      <c r="G202" s="121">
        <v>41990</v>
      </c>
      <c r="H202" s="122">
        <f t="shared" si="6"/>
        <v>0.32300000000000001</v>
      </c>
      <c r="I202" s="123">
        <f t="shared" si="7"/>
        <v>88010</v>
      </c>
    </row>
    <row r="203" spans="1:9" ht="15" x14ac:dyDescent="0.25">
      <c r="A203" s="125" t="s">
        <v>195</v>
      </c>
      <c r="B203" s="121">
        <v>850000</v>
      </c>
      <c r="C203" s="121">
        <v>950000</v>
      </c>
      <c r="D203" s="121">
        <v>641131.77</v>
      </c>
      <c r="E203" s="121">
        <v>178175.77</v>
      </c>
      <c r="F203" s="121">
        <v>167554.20000000001</v>
      </c>
      <c r="G203" s="121">
        <v>167554.20000000001</v>
      </c>
      <c r="H203" s="122">
        <f t="shared" si="6"/>
        <v>0.17637284210526316</v>
      </c>
      <c r="I203" s="123">
        <f t="shared" si="7"/>
        <v>782445.8</v>
      </c>
    </row>
    <row r="204" spans="1:9" ht="15" x14ac:dyDescent="0.25">
      <c r="A204" s="126" t="s">
        <v>196</v>
      </c>
      <c r="B204" s="121">
        <v>850000</v>
      </c>
      <c r="C204" s="121">
        <v>950000</v>
      </c>
      <c r="D204" s="121">
        <v>641131.77</v>
      </c>
      <c r="E204" s="121">
        <v>178175.77</v>
      </c>
      <c r="F204" s="121">
        <v>167554.20000000001</v>
      </c>
      <c r="G204" s="121">
        <v>167554.20000000001</v>
      </c>
      <c r="H204" s="122">
        <f t="shared" si="6"/>
        <v>0.17637284210526316</v>
      </c>
      <c r="I204" s="123">
        <f t="shared" si="7"/>
        <v>782445.8</v>
      </c>
    </row>
    <row r="205" spans="1:9" ht="15" x14ac:dyDescent="0.25">
      <c r="A205" s="125" t="s">
        <v>197</v>
      </c>
      <c r="B205" s="121">
        <v>4450000</v>
      </c>
      <c r="C205" s="121">
        <v>4650000</v>
      </c>
      <c r="D205" s="121">
        <v>245022.78</v>
      </c>
      <c r="E205" s="121">
        <v>88552.78</v>
      </c>
      <c r="F205" s="121">
        <v>55703.73</v>
      </c>
      <c r="G205" s="121">
        <v>76837.53</v>
      </c>
      <c r="H205" s="122">
        <f t="shared" si="6"/>
        <v>1.6524199999999999E-2</v>
      </c>
      <c r="I205" s="123">
        <f t="shared" si="7"/>
        <v>4573162.47</v>
      </c>
    </row>
    <row r="206" spans="1:9" ht="15" x14ac:dyDescent="0.25">
      <c r="A206" s="126" t="s">
        <v>198</v>
      </c>
      <c r="B206" s="121">
        <v>1000000</v>
      </c>
      <c r="C206" s="121">
        <v>1100000</v>
      </c>
      <c r="D206" s="121">
        <v>140930.79</v>
      </c>
      <c r="E206" s="121">
        <v>70080.789999999994</v>
      </c>
      <c r="F206" s="121">
        <v>37231.800000000003</v>
      </c>
      <c r="G206" s="121">
        <v>58365.599999999999</v>
      </c>
      <c r="H206" s="122">
        <f t="shared" si="6"/>
        <v>5.3059636363636364E-2</v>
      </c>
      <c r="I206" s="123">
        <f t="shared" si="7"/>
        <v>1041634.4</v>
      </c>
    </row>
    <row r="207" spans="1:9" ht="15" x14ac:dyDescent="0.25">
      <c r="A207" s="126" t="s">
        <v>199</v>
      </c>
      <c r="B207" s="121">
        <v>3450000</v>
      </c>
      <c r="C207" s="121">
        <v>3550000</v>
      </c>
      <c r="D207" s="121">
        <v>104091.99</v>
      </c>
      <c r="E207" s="121">
        <v>18471.990000000002</v>
      </c>
      <c r="F207" s="121">
        <v>18471.93</v>
      </c>
      <c r="G207" s="121">
        <v>18471.93</v>
      </c>
      <c r="H207" s="122">
        <f t="shared" si="6"/>
        <v>5.2033605633802814E-3</v>
      </c>
      <c r="I207" s="123">
        <f t="shared" si="7"/>
        <v>3531528.07</v>
      </c>
    </row>
    <row r="208" spans="1:9" ht="15" x14ac:dyDescent="0.25">
      <c r="A208" s="125" t="s">
        <v>200</v>
      </c>
      <c r="B208" s="121">
        <v>2695000</v>
      </c>
      <c r="C208" s="121">
        <v>2913400</v>
      </c>
      <c r="D208" s="121">
        <v>1529725.98</v>
      </c>
      <c r="E208" s="121">
        <v>980255.31</v>
      </c>
      <c r="F208" s="121">
        <v>921455.91</v>
      </c>
      <c r="G208" s="121">
        <v>921455.91</v>
      </c>
      <c r="H208" s="122">
        <f t="shared" si="6"/>
        <v>0.31628197638497973</v>
      </c>
      <c r="I208" s="123">
        <f t="shared" si="7"/>
        <v>1991944.0899999999</v>
      </c>
    </row>
    <row r="209" spans="1:9" ht="15" x14ac:dyDescent="0.25">
      <c r="A209" s="126" t="s">
        <v>201</v>
      </c>
      <c r="B209" s="121">
        <v>680000</v>
      </c>
      <c r="C209" s="121">
        <v>730000</v>
      </c>
      <c r="D209" s="121">
        <v>676468.38</v>
      </c>
      <c r="E209" s="121">
        <v>504458.38</v>
      </c>
      <c r="F209" s="121">
        <v>475405.96</v>
      </c>
      <c r="G209" s="121">
        <v>475405.96</v>
      </c>
      <c r="H209" s="122">
        <f t="shared" si="6"/>
        <v>0.65124104109589043</v>
      </c>
      <c r="I209" s="123">
        <f t="shared" si="7"/>
        <v>254594.03999999998</v>
      </c>
    </row>
    <row r="210" spans="1:9" ht="15" x14ac:dyDescent="0.25">
      <c r="A210" s="126" t="s">
        <v>202</v>
      </c>
      <c r="B210" s="121">
        <v>1500000</v>
      </c>
      <c r="C210" s="121">
        <v>1233000</v>
      </c>
      <c r="D210" s="121">
        <v>0</v>
      </c>
      <c r="E210" s="121">
        <v>0</v>
      </c>
      <c r="F210" s="121">
        <v>0</v>
      </c>
      <c r="G210" s="121">
        <v>0</v>
      </c>
      <c r="H210" s="122">
        <f t="shared" si="6"/>
        <v>0</v>
      </c>
      <c r="I210" s="123">
        <f t="shared" si="7"/>
        <v>1233000</v>
      </c>
    </row>
    <row r="211" spans="1:9" ht="15" x14ac:dyDescent="0.25">
      <c r="A211" s="126" t="s">
        <v>203</v>
      </c>
      <c r="B211" s="121">
        <v>515000</v>
      </c>
      <c r="C211" s="121">
        <v>665000</v>
      </c>
      <c r="D211" s="121">
        <v>833257.6</v>
      </c>
      <c r="E211" s="121">
        <v>475796.93</v>
      </c>
      <c r="F211" s="121">
        <v>446049.95</v>
      </c>
      <c r="G211" s="121">
        <v>446049.95</v>
      </c>
      <c r="H211" s="122">
        <f t="shared" si="6"/>
        <v>0.67075180451127825</v>
      </c>
      <c r="I211" s="123">
        <f t="shared" si="7"/>
        <v>218950.05</v>
      </c>
    </row>
    <row r="212" spans="1:9" ht="15" x14ac:dyDescent="0.25">
      <c r="A212" s="126" t="s">
        <v>204</v>
      </c>
      <c r="B212" s="121">
        <v>0</v>
      </c>
      <c r="C212" s="121">
        <v>285400</v>
      </c>
      <c r="D212" s="121">
        <v>20000</v>
      </c>
      <c r="E212" s="121">
        <v>0</v>
      </c>
      <c r="F212" s="121">
        <v>0</v>
      </c>
      <c r="G212" s="121">
        <v>0</v>
      </c>
      <c r="H212" s="122">
        <f t="shared" si="6"/>
        <v>0</v>
      </c>
      <c r="I212" s="123">
        <f t="shared" si="7"/>
        <v>285400</v>
      </c>
    </row>
    <row r="213" spans="1:9" ht="15" x14ac:dyDescent="0.25">
      <c r="A213" s="120" t="s">
        <v>205</v>
      </c>
      <c r="B213" s="121">
        <v>503376113</v>
      </c>
      <c r="C213" s="121">
        <v>507342310.17000002</v>
      </c>
      <c r="D213" s="121">
        <v>280943167.91000003</v>
      </c>
      <c r="E213" s="121">
        <v>280943167.91000003</v>
      </c>
      <c r="F213" s="121">
        <v>280943167.91000003</v>
      </c>
      <c r="G213" s="121">
        <v>280943167.91000003</v>
      </c>
      <c r="H213" s="122">
        <f t="shared" si="6"/>
        <v>0.55375465889265518</v>
      </c>
      <c r="I213" s="123">
        <f t="shared" si="7"/>
        <v>226399142.25999999</v>
      </c>
    </row>
    <row r="214" spans="1:9" ht="15" x14ac:dyDescent="0.25">
      <c r="A214" s="124" t="s">
        <v>206</v>
      </c>
      <c r="B214" s="121">
        <v>3870000</v>
      </c>
      <c r="C214" s="121">
        <v>3870000</v>
      </c>
      <c r="D214" s="121">
        <v>1113495</v>
      </c>
      <c r="E214" s="121">
        <v>1113495</v>
      </c>
      <c r="F214" s="121">
        <v>1113495</v>
      </c>
      <c r="G214" s="121">
        <v>1113495</v>
      </c>
      <c r="H214" s="122">
        <f t="shared" si="6"/>
        <v>0.28772480620155039</v>
      </c>
      <c r="I214" s="123">
        <f t="shared" si="7"/>
        <v>2756505</v>
      </c>
    </row>
    <row r="215" spans="1:9" ht="15" x14ac:dyDescent="0.25">
      <c r="A215" s="125" t="s">
        <v>207</v>
      </c>
      <c r="B215" s="121">
        <v>500000</v>
      </c>
      <c r="C215" s="121">
        <v>500000</v>
      </c>
      <c r="D215" s="121">
        <v>0</v>
      </c>
      <c r="E215" s="121">
        <v>0</v>
      </c>
      <c r="F215" s="121">
        <v>0</v>
      </c>
      <c r="G215" s="121">
        <v>0</v>
      </c>
      <c r="H215" s="122">
        <f t="shared" si="6"/>
        <v>0</v>
      </c>
      <c r="I215" s="123">
        <f t="shared" si="7"/>
        <v>500000</v>
      </c>
    </row>
    <row r="216" spans="1:9" ht="15" x14ac:dyDescent="0.25">
      <c r="A216" s="126" t="s">
        <v>208</v>
      </c>
      <c r="B216" s="121">
        <v>500000</v>
      </c>
      <c r="C216" s="121">
        <v>500000</v>
      </c>
      <c r="D216" s="121">
        <v>0</v>
      </c>
      <c r="E216" s="121">
        <v>0</v>
      </c>
      <c r="F216" s="121">
        <v>0</v>
      </c>
      <c r="G216" s="121">
        <v>0</v>
      </c>
      <c r="H216" s="122">
        <f t="shared" si="6"/>
        <v>0</v>
      </c>
      <c r="I216" s="123">
        <f t="shared" si="7"/>
        <v>500000</v>
      </c>
    </row>
    <row r="217" spans="1:9" ht="15" x14ac:dyDescent="0.25">
      <c r="A217" s="125" t="s">
        <v>209</v>
      </c>
      <c r="B217" s="121">
        <v>850000</v>
      </c>
      <c r="C217" s="121">
        <v>850000</v>
      </c>
      <c r="D217" s="121">
        <v>93495</v>
      </c>
      <c r="E217" s="121">
        <v>93495</v>
      </c>
      <c r="F217" s="121">
        <v>93495</v>
      </c>
      <c r="G217" s="121">
        <v>93495</v>
      </c>
      <c r="H217" s="122">
        <f t="shared" si="6"/>
        <v>0.10999411764705883</v>
      </c>
      <c r="I217" s="123">
        <f t="shared" si="7"/>
        <v>756505</v>
      </c>
    </row>
    <row r="218" spans="1:9" ht="15" x14ac:dyDescent="0.25">
      <c r="A218" s="126" t="s">
        <v>210</v>
      </c>
      <c r="B218" s="121">
        <v>850000</v>
      </c>
      <c r="C218" s="121">
        <v>850000</v>
      </c>
      <c r="D218" s="121">
        <v>93495</v>
      </c>
      <c r="E218" s="121">
        <v>93495</v>
      </c>
      <c r="F218" s="121">
        <v>93495</v>
      </c>
      <c r="G218" s="121">
        <v>93495</v>
      </c>
      <c r="H218" s="122">
        <f t="shared" si="6"/>
        <v>0.10999411764705883</v>
      </c>
      <c r="I218" s="123">
        <f t="shared" si="7"/>
        <v>756505</v>
      </c>
    </row>
    <row r="219" spans="1:9" ht="15" x14ac:dyDescent="0.25">
      <c r="A219" s="125" t="s">
        <v>211</v>
      </c>
      <c r="B219" s="121">
        <v>2520000</v>
      </c>
      <c r="C219" s="121">
        <v>2520000</v>
      </c>
      <c r="D219" s="121">
        <v>1020000</v>
      </c>
      <c r="E219" s="121">
        <v>1020000</v>
      </c>
      <c r="F219" s="121">
        <v>1020000</v>
      </c>
      <c r="G219" s="121">
        <v>1020000</v>
      </c>
      <c r="H219" s="122">
        <f t="shared" si="6"/>
        <v>0.40476190476190477</v>
      </c>
      <c r="I219" s="123">
        <f t="shared" si="7"/>
        <v>1500000</v>
      </c>
    </row>
    <row r="220" spans="1:9" ht="15" x14ac:dyDescent="0.25">
      <c r="A220" s="126" t="s">
        <v>212</v>
      </c>
      <c r="B220" s="121">
        <v>2520000</v>
      </c>
      <c r="C220" s="121">
        <v>2520000</v>
      </c>
      <c r="D220" s="121">
        <v>1020000</v>
      </c>
      <c r="E220" s="121">
        <v>1020000</v>
      </c>
      <c r="F220" s="121">
        <v>1020000</v>
      </c>
      <c r="G220" s="121">
        <v>1020000</v>
      </c>
      <c r="H220" s="122">
        <f t="shared" si="6"/>
        <v>0.40476190476190477</v>
      </c>
      <c r="I220" s="123">
        <f t="shared" si="7"/>
        <v>1500000</v>
      </c>
    </row>
    <row r="221" spans="1:9" ht="15" x14ac:dyDescent="0.25">
      <c r="A221" s="124" t="s">
        <v>213</v>
      </c>
      <c r="B221" s="121">
        <v>296716756</v>
      </c>
      <c r="C221" s="121">
        <v>296716756</v>
      </c>
      <c r="D221" s="121">
        <v>160001410.22999999</v>
      </c>
      <c r="E221" s="121">
        <v>160001410.22999999</v>
      </c>
      <c r="F221" s="121">
        <v>160001410.22999999</v>
      </c>
      <c r="G221" s="121">
        <v>160001410.22999999</v>
      </c>
      <c r="H221" s="122">
        <f t="shared" si="6"/>
        <v>0.53923955083278141</v>
      </c>
      <c r="I221" s="123">
        <f t="shared" si="7"/>
        <v>136715345.77000001</v>
      </c>
    </row>
    <row r="222" spans="1:9" ht="15" x14ac:dyDescent="0.25">
      <c r="A222" s="125" t="s">
        <v>214</v>
      </c>
      <c r="B222" s="121">
        <v>296716756</v>
      </c>
      <c r="C222" s="121">
        <v>296716756</v>
      </c>
      <c r="D222" s="121">
        <v>160001410.22999999</v>
      </c>
      <c r="E222" s="121">
        <v>160001410.22999999</v>
      </c>
      <c r="F222" s="121">
        <v>160001410.22999999</v>
      </c>
      <c r="G222" s="121">
        <v>160001410.22999999</v>
      </c>
      <c r="H222" s="122">
        <f t="shared" si="6"/>
        <v>0.53923955083278141</v>
      </c>
      <c r="I222" s="123">
        <f t="shared" si="7"/>
        <v>136715345.77000001</v>
      </c>
    </row>
    <row r="223" spans="1:9" ht="15" x14ac:dyDescent="0.25">
      <c r="A223" s="126" t="s">
        <v>215</v>
      </c>
      <c r="B223" s="121">
        <v>296716756</v>
      </c>
      <c r="C223" s="121">
        <v>296716756</v>
      </c>
      <c r="D223" s="121">
        <v>160001410.22999999</v>
      </c>
      <c r="E223" s="121">
        <v>160001410.22999999</v>
      </c>
      <c r="F223" s="121">
        <v>160001410.22999999</v>
      </c>
      <c r="G223" s="121">
        <v>160001410.22999999</v>
      </c>
      <c r="H223" s="122">
        <f t="shared" si="6"/>
        <v>0.53923955083278141</v>
      </c>
      <c r="I223" s="123">
        <f t="shared" si="7"/>
        <v>136715345.77000001</v>
      </c>
    </row>
    <row r="224" spans="1:9" ht="15" x14ac:dyDescent="0.25">
      <c r="A224" s="124" t="s">
        <v>216</v>
      </c>
      <c r="B224" s="121">
        <v>2789357</v>
      </c>
      <c r="C224" s="121">
        <v>6755554.1699999999</v>
      </c>
      <c r="D224" s="121">
        <v>3161600.68</v>
      </c>
      <c r="E224" s="121">
        <v>3161600.68</v>
      </c>
      <c r="F224" s="121">
        <v>3161600.68</v>
      </c>
      <c r="G224" s="121">
        <v>3161600.68</v>
      </c>
      <c r="H224" s="122">
        <f t="shared" si="6"/>
        <v>0.46800019664411929</v>
      </c>
      <c r="I224" s="123">
        <f t="shared" si="7"/>
        <v>3593953.4899999998</v>
      </c>
    </row>
    <row r="225" spans="1:9" ht="15" x14ac:dyDescent="0.25">
      <c r="A225" s="125" t="s">
        <v>217</v>
      </c>
      <c r="B225" s="121">
        <v>2789357</v>
      </c>
      <c r="C225" s="121">
        <v>6755554.1699999999</v>
      </c>
      <c r="D225" s="121">
        <v>3161600.68</v>
      </c>
      <c r="E225" s="121">
        <v>3161600.68</v>
      </c>
      <c r="F225" s="121">
        <v>3161600.68</v>
      </c>
      <c r="G225" s="121">
        <v>3161600.68</v>
      </c>
      <c r="H225" s="122">
        <f t="shared" si="6"/>
        <v>0.46800019664411929</v>
      </c>
      <c r="I225" s="123">
        <f t="shared" si="7"/>
        <v>3593953.4899999998</v>
      </c>
    </row>
    <row r="226" spans="1:9" ht="15" x14ac:dyDescent="0.25">
      <c r="A226" s="126" t="s">
        <v>218</v>
      </c>
      <c r="B226" s="121">
        <v>2789357</v>
      </c>
      <c r="C226" s="121">
        <v>6755554.1699999999</v>
      </c>
      <c r="D226" s="121">
        <v>3161600.68</v>
      </c>
      <c r="E226" s="121">
        <v>3161600.68</v>
      </c>
      <c r="F226" s="121">
        <v>3161600.68</v>
      </c>
      <c r="G226" s="121">
        <v>3161600.68</v>
      </c>
      <c r="H226" s="122">
        <f t="shared" si="6"/>
        <v>0.46800019664411929</v>
      </c>
      <c r="I226" s="123">
        <f t="shared" si="7"/>
        <v>3593953.4899999998</v>
      </c>
    </row>
    <row r="227" spans="1:9" ht="15" x14ac:dyDescent="0.25">
      <c r="A227" s="124" t="s">
        <v>219</v>
      </c>
      <c r="B227" s="121">
        <v>200000000</v>
      </c>
      <c r="C227" s="121">
        <v>200000000</v>
      </c>
      <c r="D227" s="121">
        <v>116666662</v>
      </c>
      <c r="E227" s="121">
        <v>116666662</v>
      </c>
      <c r="F227" s="121">
        <v>116666662</v>
      </c>
      <c r="G227" s="121">
        <v>116666662</v>
      </c>
      <c r="H227" s="122">
        <f t="shared" si="6"/>
        <v>0.58333330999999999</v>
      </c>
      <c r="I227" s="123">
        <f t="shared" si="7"/>
        <v>83333338</v>
      </c>
    </row>
    <row r="228" spans="1:9" ht="15" x14ac:dyDescent="0.25">
      <c r="A228" s="125" t="s">
        <v>220</v>
      </c>
      <c r="B228" s="121">
        <v>200000000</v>
      </c>
      <c r="C228" s="121">
        <v>200000000</v>
      </c>
      <c r="D228" s="121">
        <v>116666662</v>
      </c>
      <c r="E228" s="121">
        <v>116666662</v>
      </c>
      <c r="F228" s="121">
        <v>116666662</v>
      </c>
      <c r="G228" s="121">
        <v>116666662</v>
      </c>
      <c r="H228" s="122">
        <f t="shared" si="6"/>
        <v>0.58333330999999999</v>
      </c>
      <c r="I228" s="123">
        <f t="shared" si="7"/>
        <v>83333338</v>
      </c>
    </row>
    <row r="229" spans="1:9" ht="15" x14ac:dyDescent="0.25">
      <c r="A229" s="126" t="s">
        <v>221</v>
      </c>
      <c r="B229" s="121">
        <v>200000000</v>
      </c>
      <c r="C229" s="121">
        <v>200000000</v>
      </c>
      <c r="D229" s="121">
        <v>116666662</v>
      </c>
      <c r="E229" s="121">
        <v>116666662</v>
      </c>
      <c r="F229" s="121">
        <v>116666662</v>
      </c>
      <c r="G229" s="121">
        <v>116666662</v>
      </c>
      <c r="H229" s="122">
        <f t="shared" si="6"/>
        <v>0.58333330999999999</v>
      </c>
      <c r="I229" s="123">
        <f t="shared" si="7"/>
        <v>83333338</v>
      </c>
    </row>
    <row r="230" spans="1:9" ht="15" x14ac:dyDescent="0.25">
      <c r="A230" s="120" t="s">
        <v>222</v>
      </c>
      <c r="B230" s="121">
        <v>2209121</v>
      </c>
      <c r="C230" s="121">
        <v>2209121</v>
      </c>
      <c r="D230" s="121">
        <v>0</v>
      </c>
      <c r="E230" s="121">
        <v>0</v>
      </c>
      <c r="F230" s="121">
        <v>0</v>
      </c>
      <c r="G230" s="121">
        <v>0</v>
      </c>
      <c r="H230" s="122">
        <f t="shared" si="6"/>
        <v>0</v>
      </c>
      <c r="I230" s="123">
        <f t="shared" si="7"/>
        <v>2209121</v>
      </c>
    </row>
    <row r="231" spans="1:9" ht="15" x14ac:dyDescent="0.25">
      <c r="A231" s="124" t="s">
        <v>223</v>
      </c>
      <c r="B231" s="121">
        <v>2209121</v>
      </c>
      <c r="C231" s="121">
        <v>2209121</v>
      </c>
      <c r="D231" s="121">
        <v>0</v>
      </c>
      <c r="E231" s="121">
        <v>0</v>
      </c>
      <c r="F231" s="121">
        <v>0</v>
      </c>
      <c r="G231" s="121">
        <v>0</v>
      </c>
      <c r="H231" s="122">
        <f t="shared" si="6"/>
        <v>0</v>
      </c>
      <c r="I231" s="123">
        <f t="shared" si="7"/>
        <v>2209121</v>
      </c>
    </row>
    <row r="232" spans="1:9" ht="15" x14ac:dyDescent="0.25">
      <c r="A232" s="125" t="s">
        <v>224</v>
      </c>
      <c r="B232" s="121">
        <v>2209121</v>
      </c>
      <c r="C232" s="121">
        <v>2209121</v>
      </c>
      <c r="D232" s="121">
        <v>0</v>
      </c>
      <c r="E232" s="121">
        <v>0</v>
      </c>
      <c r="F232" s="121">
        <v>0</v>
      </c>
      <c r="G232" s="121">
        <v>0</v>
      </c>
      <c r="H232" s="122">
        <f t="shared" si="6"/>
        <v>0</v>
      </c>
      <c r="I232" s="123">
        <f t="shared" si="7"/>
        <v>2209121</v>
      </c>
    </row>
    <row r="233" spans="1:9" ht="15" x14ac:dyDescent="0.25">
      <c r="A233" s="126" t="s">
        <v>225</v>
      </c>
      <c r="B233" s="121">
        <v>2209121</v>
      </c>
      <c r="C233" s="121">
        <v>2209121</v>
      </c>
      <c r="D233" s="121">
        <v>0</v>
      </c>
      <c r="E233" s="121">
        <v>0</v>
      </c>
      <c r="F233" s="121">
        <v>0</v>
      </c>
      <c r="G233" s="121">
        <v>0</v>
      </c>
      <c r="H233" s="122">
        <f t="shared" si="6"/>
        <v>0</v>
      </c>
      <c r="I233" s="123">
        <f t="shared" si="7"/>
        <v>2209121</v>
      </c>
    </row>
    <row r="234" spans="1:9" ht="15" x14ac:dyDescent="0.25">
      <c r="A234" s="120" t="s">
        <v>226</v>
      </c>
      <c r="B234" s="121">
        <v>71064543</v>
      </c>
      <c r="C234" s="121">
        <v>60745798</v>
      </c>
      <c r="D234" s="121">
        <v>16243527.59</v>
      </c>
      <c r="E234" s="121">
        <v>9295366.6400000006</v>
      </c>
      <c r="F234" s="121">
        <v>7394873.2000000002</v>
      </c>
      <c r="G234" s="121">
        <v>8017302.1500000004</v>
      </c>
      <c r="H234" s="122">
        <f t="shared" si="6"/>
        <v>0.13198118082175825</v>
      </c>
      <c r="I234" s="123">
        <f t="shared" si="7"/>
        <v>52728495.850000001</v>
      </c>
    </row>
    <row r="235" spans="1:9" ht="15" x14ac:dyDescent="0.25">
      <c r="A235" s="124" t="s">
        <v>227</v>
      </c>
      <c r="B235" s="121">
        <v>9029798</v>
      </c>
      <c r="C235" s="121">
        <v>11249798</v>
      </c>
      <c r="D235" s="121">
        <v>3693066.76</v>
      </c>
      <c r="E235" s="121">
        <v>2858900.12</v>
      </c>
      <c r="F235" s="121">
        <v>2217705.96</v>
      </c>
      <c r="G235" s="121">
        <v>2758714.91</v>
      </c>
      <c r="H235" s="122">
        <f t="shared" si="6"/>
        <v>0.24522350623540087</v>
      </c>
      <c r="I235" s="123">
        <f t="shared" si="7"/>
        <v>8491083.0899999999</v>
      </c>
    </row>
    <row r="236" spans="1:9" ht="15" x14ac:dyDescent="0.25">
      <c r="A236" s="125" t="s">
        <v>228</v>
      </c>
      <c r="B236" s="121">
        <v>3119798</v>
      </c>
      <c r="C236" s="121">
        <v>4369798</v>
      </c>
      <c r="D236" s="121">
        <v>1459009.77</v>
      </c>
      <c r="E236" s="121">
        <v>1042512.32</v>
      </c>
      <c r="F236" s="121">
        <v>822644.43</v>
      </c>
      <c r="G236" s="121">
        <v>942327.11</v>
      </c>
      <c r="H236" s="122">
        <f t="shared" si="6"/>
        <v>0.21564546233029536</v>
      </c>
      <c r="I236" s="123">
        <f t="shared" si="7"/>
        <v>3427470.89</v>
      </c>
    </row>
    <row r="237" spans="1:9" ht="15" x14ac:dyDescent="0.25">
      <c r="A237" s="126" t="s">
        <v>229</v>
      </c>
      <c r="B237" s="121">
        <v>3119798</v>
      </c>
      <c r="C237" s="121">
        <v>4369798</v>
      </c>
      <c r="D237" s="121">
        <v>1459009.77</v>
      </c>
      <c r="E237" s="121">
        <v>1042512.32</v>
      </c>
      <c r="F237" s="121">
        <v>822644.43</v>
      </c>
      <c r="G237" s="121">
        <v>942327.11</v>
      </c>
      <c r="H237" s="122">
        <f t="shared" si="6"/>
        <v>0.21564546233029536</v>
      </c>
      <c r="I237" s="123">
        <f t="shared" si="7"/>
        <v>3427470.89</v>
      </c>
    </row>
    <row r="238" spans="1:9" ht="15" x14ac:dyDescent="0.25">
      <c r="A238" s="125" t="s">
        <v>230</v>
      </c>
      <c r="B238" s="121">
        <v>3335000</v>
      </c>
      <c r="C238" s="121">
        <v>4305000</v>
      </c>
      <c r="D238" s="121">
        <v>2024632.6</v>
      </c>
      <c r="E238" s="121">
        <v>1657023.4</v>
      </c>
      <c r="F238" s="121">
        <v>1235697.1299999999</v>
      </c>
      <c r="G238" s="121">
        <v>1657023.4</v>
      </c>
      <c r="H238" s="122">
        <f t="shared" si="6"/>
        <v>0.3849067131242741</v>
      </c>
      <c r="I238" s="123">
        <f t="shared" si="7"/>
        <v>2647976.6</v>
      </c>
    </row>
    <row r="239" spans="1:9" ht="15" x14ac:dyDescent="0.25">
      <c r="A239" s="126" t="s">
        <v>231</v>
      </c>
      <c r="B239" s="121">
        <v>3335000</v>
      </c>
      <c r="C239" s="121">
        <v>4305000</v>
      </c>
      <c r="D239" s="121">
        <v>2024632.6</v>
      </c>
      <c r="E239" s="121">
        <v>1657023.4</v>
      </c>
      <c r="F239" s="121">
        <v>1235697.1299999999</v>
      </c>
      <c r="G239" s="121">
        <v>1657023.4</v>
      </c>
      <c r="H239" s="122">
        <f t="shared" si="6"/>
        <v>0.3849067131242741</v>
      </c>
      <c r="I239" s="123">
        <f t="shared" si="7"/>
        <v>2647976.6</v>
      </c>
    </row>
    <row r="240" spans="1:9" ht="15" x14ac:dyDescent="0.25">
      <c r="A240" s="125" t="s">
        <v>232</v>
      </c>
      <c r="B240" s="121">
        <v>1150000</v>
      </c>
      <c r="C240" s="121">
        <v>1150000</v>
      </c>
      <c r="D240" s="121">
        <v>200338.39</v>
      </c>
      <c r="E240" s="121">
        <v>150278.39999999999</v>
      </c>
      <c r="F240" s="121">
        <v>150278.39999999999</v>
      </c>
      <c r="G240" s="121">
        <v>150278.39999999999</v>
      </c>
      <c r="H240" s="122">
        <f t="shared" si="6"/>
        <v>0.13067686956521737</v>
      </c>
      <c r="I240" s="123">
        <f t="shared" si="7"/>
        <v>999721.6</v>
      </c>
    </row>
    <row r="241" spans="1:9" ht="15" x14ac:dyDescent="0.25">
      <c r="A241" s="126" t="s">
        <v>233</v>
      </c>
      <c r="B241" s="121">
        <v>1150000</v>
      </c>
      <c r="C241" s="121">
        <v>1150000</v>
      </c>
      <c r="D241" s="121">
        <v>200338.39</v>
      </c>
      <c r="E241" s="121">
        <v>150278.39999999999</v>
      </c>
      <c r="F241" s="121">
        <v>150278.39999999999</v>
      </c>
      <c r="G241" s="121">
        <v>150278.39999999999</v>
      </c>
      <c r="H241" s="122">
        <f t="shared" si="6"/>
        <v>0.13067686956521737</v>
      </c>
      <c r="I241" s="123">
        <f t="shared" si="7"/>
        <v>999721.6</v>
      </c>
    </row>
    <row r="242" spans="1:9" ht="15" x14ac:dyDescent="0.25">
      <c r="A242" s="125" t="s">
        <v>234</v>
      </c>
      <c r="B242" s="121">
        <v>1425000</v>
      </c>
      <c r="C242" s="121">
        <v>1425000</v>
      </c>
      <c r="D242" s="121">
        <v>9086</v>
      </c>
      <c r="E242" s="121">
        <v>9086</v>
      </c>
      <c r="F242" s="121">
        <v>9086</v>
      </c>
      <c r="G242" s="121">
        <v>9086</v>
      </c>
      <c r="H242" s="122">
        <f t="shared" si="6"/>
        <v>6.3761403508771934E-3</v>
      </c>
      <c r="I242" s="123">
        <f t="shared" si="7"/>
        <v>1415914</v>
      </c>
    </row>
    <row r="243" spans="1:9" ht="15" x14ac:dyDescent="0.25">
      <c r="A243" s="126" t="s">
        <v>235</v>
      </c>
      <c r="B243" s="121">
        <v>1425000</v>
      </c>
      <c r="C243" s="121">
        <v>1425000</v>
      </c>
      <c r="D243" s="121">
        <v>9086</v>
      </c>
      <c r="E243" s="121">
        <v>9086</v>
      </c>
      <c r="F243" s="121">
        <v>9086</v>
      </c>
      <c r="G243" s="121">
        <v>9086</v>
      </c>
      <c r="H243" s="122">
        <f t="shared" si="6"/>
        <v>6.3761403508771934E-3</v>
      </c>
      <c r="I243" s="123">
        <f t="shared" si="7"/>
        <v>1415914</v>
      </c>
    </row>
    <row r="244" spans="1:9" ht="15" x14ac:dyDescent="0.25">
      <c r="A244" s="124" t="s">
        <v>236</v>
      </c>
      <c r="B244" s="121">
        <v>34950000</v>
      </c>
      <c r="C244" s="121">
        <v>23375500</v>
      </c>
      <c r="D244" s="121">
        <v>3735041.28</v>
      </c>
      <c r="E244" s="121">
        <v>233541.28</v>
      </c>
      <c r="F244" s="121">
        <v>233541.28</v>
      </c>
      <c r="G244" s="121">
        <v>233541.28</v>
      </c>
      <c r="H244" s="122">
        <f t="shared" si="6"/>
        <v>9.9908570939659051E-3</v>
      </c>
      <c r="I244" s="123">
        <f t="shared" si="7"/>
        <v>23141958.719999999</v>
      </c>
    </row>
    <row r="245" spans="1:9" ht="15" x14ac:dyDescent="0.25">
      <c r="A245" s="125" t="s">
        <v>237</v>
      </c>
      <c r="B245" s="121">
        <v>800000</v>
      </c>
      <c r="C245" s="121">
        <v>850000</v>
      </c>
      <c r="D245" s="121">
        <v>216872.84</v>
      </c>
      <c r="E245" s="121">
        <v>216872.84</v>
      </c>
      <c r="F245" s="121">
        <v>216872.84</v>
      </c>
      <c r="G245" s="121">
        <v>216872.84</v>
      </c>
      <c r="H245" s="122">
        <f t="shared" si="6"/>
        <v>0.25514451764705881</v>
      </c>
      <c r="I245" s="123">
        <f t="shared" si="7"/>
        <v>633127.16</v>
      </c>
    </row>
    <row r="246" spans="1:9" ht="15" x14ac:dyDescent="0.25">
      <c r="A246" s="126" t="s">
        <v>238</v>
      </c>
      <c r="B246" s="121">
        <v>800000</v>
      </c>
      <c r="C246" s="121">
        <v>850000</v>
      </c>
      <c r="D246" s="121">
        <v>216872.84</v>
      </c>
      <c r="E246" s="121">
        <v>216872.84</v>
      </c>
      <c r="F246" s="121">
        <v>216872.84</v>
      </c>
      <c r="G246" s="121">
        <v>216872.84</v>
      </c>
      <c r="H246" s="122">
        <f t="shared" si="6"/>
        <v>0.25514451764705881</v>
      </c>
      <c r="I246" s="123">
        <f t="shared" si="7"/>
        <v>633127.16</v>
      </c>
    </row>
    <row r="247" spans="1:9" ht="15" x14ac:dyDescent="0.25">
      <c r="A247" s="125" t="s">
        <v>303</v>
      </c>
      <c r="B247" s="121">
        <v>0</v>
      </c>
      <c r="C247" s="121">
        <v>50000</v>
      </c>
      <c r="D247" s="121">
        <v>0</v>
      </c>
      <c r="E247" s="121">
        <v>0</v>
      </c>
      <c r="F247" s="121">
        <v>0</v>
      </c>
      <c r="G247" s="121">
        <v>0</v>
      </c>
      <c r="H247" s="122">
        <f t="shared" si="6"/>
        <v>0</v>
      </c>
      <c r="I247" s="123">
        <f t="shared" si="7"/>
        <v>50000</v>
      </c>
    </row>
    <row r="248" spans="1:9" ht="15" x14ac:dyDescent="0.25">
      <c r="A248" s="126" t="s">
        <v>304</v>
      </c>
      <c r="B248" s="121">
        <v>0</v>
      </c>
      <c r="C248" s="121">
        <v>50000</v>
      </c>
      <c r="D248" s="121">
        <v>0</v>
      </c>
      <c r="E248" s="121">
        <v>0</v>
      </c>
      <c r="F248" s="121">
        <v>0</v>
      </c>
      <c r="G248" s="121">
        <v>0</v>
      </c>
      <c r="H248" s="122">
        <f t="shared" si="6"/>
        <v>0</v>
      </c>
      <c r="I248" s="123">
        <f t="shared" si="7"/>
        <v>50000</v>
      </c>
    </row>
    <row r="249" spans="1:9" ht="15" x14ac:dyDescent="0.25">
      <c r="A249" s="125" t="s">
        <v>239</v>
      </c>
      <c r="B249" s="121">
        <v>350000</v>
      </c>
      <c r="C249" s="121">
        <v>800000</v>
      </c>
      <c r="D249" s="121">
        <v>18168.439999999999</v>
      </c>
      <c r="E249" s="121">
        <v>16668.439999999999</v>
      </c>
      <c r="F249" s="121">
        <v>16668.439999999999</v>
      </c>
      <c r="G249" s="121">
        <v>16668.439999999999</v>
      </c>
      <c r="H249" s="122">
        <f t="shared" si="6"/>
        <v>2.0835549999999998E-2</v>
      </c>
      <c r="I249" s="123">
        <f t="shared" si="7"/>
        <v>783331.56</v>
      </c>
    </row>
    <row r="250" spans="1:9" ht="15" x14ac:dyDescent="0.25">
      <c r="A250" s="126" t="s">
        <v>240</v>
      </c>
      <c r="B250" s="121">
        <v>350000</v>
      </c>
      <c r="C250" s="121">
        <v>800000</v>
      </c>
      <c r="D250" s="121">
        <v>18168.439999999999</v>
      </c>
      <c r="E250" s="121">
        <v>16668.439999999999</v>
      </c>
      <c r="F250" s="121">
        <v>16668.439999999999</v>
      </c>
      <c r="G250" s="121">
        <v>16668.439999999999</v>
      </c>
      <c r="H250" s="122">
        <f t="shared" si="6"/>
        <v>2.0835549999999998E-2</v>
      </c>
      <c r="I250" s="123">
        <f t="shared" si="7"/>
        <v>783331.56</v>
      </c>
    </row>
    <row r="251" spans="1:9" ht="15" x14ac:dyDescent="0.25">
      <c r="A251" s="125" t="s">
        <v>241</v>
      </c>
      <c r="B251" s="121">
        <v>33800000</v>
      </c>
      <c r="C251" s="121">
        <v>21675500</v>
      </c>
      <c r="D251" s="121">
        <v>3500000</v>
      </c>
      <c r="E251" s="121">
        <v>0</v>
      </c>
      <c r="F251" s="121">
        <v>0</v>
      </c>
      <c r="G251" s="121">
        <v>0</v>
      </c>
      <c r="H251" s="122">
        <f t="shared" si="6"/>
        <v>0</v>
      </c>
      <c r="I251" s="123">
        <f t="shared" si="7"/>
        <v>21675500</v>
      </c>
    </row>
    <row r="252" spans="1:9" ht="15" x14ac:dyDescent="0.25">
      <c r="A252" s="126" t="s">
        <v>242</v>
      </c>
      <c r="B252" s="121">
        <v>33800000</v>
      </c>
      <c r="C252" s="121">
        <v>21675500</v>
      </c>
      <c r="D252" s="121">
        <v>3500000</v>
      </c>
      <c r="E252" s="121">
        <v>0</v>
      </c>
      <c r="F252" s="121">
        <v>0</v>
      </c>
      <c r="G252" s="121">
        <v>0</v>
      </c>
      <c r="H252" s="122">
        <f t="shared" si="6"/>
        <v>0</v>
      </c>
      <c r="I252" s="123">
        <f t="shared" si="7"/>
        <v>21675500</v>
      </c>
    </row>
    <row r="253" spans="1:9" ht="15" x14ac:dyDescent="0.25">
      <c r="A253" s="124" t="s">
        <v>243</v>
      </c>
      <c r="B253" s="121">
        <v>1150000</v>
      </c>
      <c r="C253" s="121">
        <v>1944500</v>
      </c>
      <c r="D253" s="121">
        <v>1815528.78</v>
      </c>
      <c r="E253" s="121">
        <v>1115528.78</v>
      </c>
      <c r="F253" s="121">
        <v>22750</v>
      </c>
      <c r="G253" s="121">
        <v>22750</v>
      </c>
      <c r="H253" s="122">
        <f t="shared" si="6"/>
        <v>1.1699665723836461E-2</v>
      </c>
      <c r="I253" s="123">
        <f t="shared" si="7"/>
        <v>1921750</v>
      </c>
    </row>
    <row r="254" spans="1:9" ht="15" x14ac:dyDescent="0.25">
      <c r="A254" s="125" t="s">
        <v>244</v>
      </c>
      <c r="B254" s="121">
        <v>650000</v>
      </c>
      <c r="C254" s="121">
        <v>650000</v>
      </c>
      <c r="D254" s="121">
        <v>0</v>
      </c>
      <c r="E254" s="121">
        <v>0</v>
      </c>
      <c r="F254" s="121">
        <v>0</v>
      </c>
      <c r="G254" s="121">
        <v>0</v>
      </c>
      <c r="H254" s="122">
        <f t="shared" si="6"/>
        <v>0</v>
      </c>
      <c r="I254" s="123">
        <f t="shared" si="7"/>
        <v>650000</v>
      </c>
    </row>
    <row r="255" spans="1:9" ht="15" x14ac:dyDescent="0.25">
      <c r="A255" s="126" t="s">
        <v>245</v>
      </c>
      <c r="B255" s="121">
        <v>650000</v>
      </c>
      <c r="C255" s="121">
        <v>650000</v>
      </c>
      <c r="D255" s="121">
        <v>0</v>
      </c>
      <c r="E255" s="121">
        <v>0</v>
      </c>
      <c r="F255" s="121">
        <v>0</v>
      </c>
      <c r="G255" s="121">
        <v>0</v>
      </c>
      <c r="H255" s="122">
        <f t="shared" si="6"/>
        <v>0</v>
      </c>
      <c r="I255" s="123">
        <f t="shared" si="7"/>
        <v>650000</v>
      </c>
    </row>
    <row r="256" spans="1:9" ht="15" x14ac:dyDescent="0.25">
      <c r="A256" s="125" t="s">
        <v>246</v>
      </c>
      <c r="B256" s="121">
        <v>500000</v>
      </c>
      <c r="C256" s="121">
        <v>500000</v>
      </c>
      <c r="D256" s="121">
        <v>1115528.78</v>
      </c>
      <c r="E256" s="121">
        <v>1115528.78</v>
      </c>
      <c r="F256" s="121">
        <v>22750</v>
      </c>
      <c r="G256" s="121">
        <v>22750</v>
      </c>
      <c r="H256" s="122">
        <f t="shared" si="6"/>
        <v>4.5499999999999999E-2</v>
      </c>
      <c r="I256" s="123">
        <f t="shared" si="7"/>
        <v>477250</v>
      </c>
    </row>
    <row r="257" spans="1:9" ht="15" x14ac:dyDescent="0.25">
      <c r="A257" s="126" t="s">
        <v>247</v>
      </c>
      <c r="B257" s="121">
        <v>500000</v>
      </c>
      <c r="C257" s="121">
        <v>500000</v>
      </c>
      <c r="D257" s="121">
        <v>1115528.78</v>
      </c>
      <c r="E257" s="121">
        <v>1115528.78</v>
      </c>
      <c r="F257" s="121">
        <v>22750</v>
      </c>
      <c r="G257" s="121">
        <v>22750</v>
      </c>
      <c r="H257" s="122">
        <f t="shared" si="6"/>
        <v>4.5499999999999999E-2</v>
      </c>
      <c r="I257" s="123">
        <f t="shared" si="7"/>
        <v>477250</v>
      </c>
    </row>
    <row r="258" spans="1:9" ht="15" x14ac:dyDescent="0.25">
      <c r="A258" s="125" t="s">
        <v>248</v>
      </c>
      <c r="B258" s="121">
        <v>0</v>
      </c>
      <c r="C258" s="121">
        <v>794500</v>
      </c>
      <c r="D258" s="121">
        <v>700000</v>
      </c>
      <c r="E258" s="121">
        <v>0</v>
      </c>
      <c r="F258" s="121">
        <v>0</v>
      </c>
      <c r="G258" s="121">
        <v>0</v>
      </c>
      <c r="H258" s="122">
        <f t="shared" si="6"/>
        <v>0</v>
      </c>
      <c r="I258" s="123">
        <f t="shared" si="7"/>
        <v>794500</v>
      </c>
    </row>
    <row r="259" spans="1:9" ht="15" x14ac:dyDescent="0.25">
      <c r="A259" s="126" t="s">
        <v>249</v>
      </c>
      <c r="B259" s="121">
        <v>0</v>
      </c>
      <c r="C259" s="121">
        <v>794500</v>
      </c>
      <c r="D259" s="121">
        <v>700000</v>
      </c>
      <c r="E259" s="121">
        <v>0</v>
      </c>
      <c r="F259" s="121">
        <v>0</v>
      </c>
      <c r="G259" s="121">
        <v>0</v>
      </c>
      <c r="H259" s="122">
        <f t="shared" si="6"/>
        <v>0</v>
      </c>
      <c r="I259" s="123">
        <f t="shared" si="7"/>
        <v>794500</v>
      </c>
    </row>
    <row r="260" spans="1:9" ht="15" x14ac:dyDescent="0.25">
      <c r="A260" s="124" t="s">
        <v>250</v>
      </c>
      <c r="B260" s="121">
        <v>6128145</v>
      </c>
      <c r="C260" s="121">
        <v>6640000</v>
      </c>
      <c r="D260" s="121">
        <v>1992809.6</v>
      </c>
      <c r="E260" s="121">
        <v>642809.59999999998</v>
      </c>
      <c r="F260" s="121">
        <v>642808.85</v>
      </c>
      <c r="G260" s="121">
        <v>642808.85</v>
      </c>
      <c r="H260" s="122">
        <f t="shared" si="6"/>
        <v>9.6808561746987945E-2</v>
      </c>
      <c r="I260" s="123">
        <f t="shared" si="7"/>
        <v>5997191.1500000004</v>
      </c>
    </row>
    <row r="261" spans="1:9" ht="15" x14ac:dyDescent="0.25">
      <c r="A261" s="125" t="s">
        <v>251</v>
      </c>
      <c r="B261" s="121">
        <v>5608145</v>
      </c>
      <c r="C261" s="121">
        <v>5600000</v>
      </c>
      <c r="D261" s="121">
        <v>1362509.6</v>
      </c>
      <c r="E261" s="121">
        <v>162509.6</v>
      </c>
      <c r="F261" s="121">
        <v>162509.6</v>
      </c>
      <c r="G261" s="121">
        <v>162509.6</v>
      </c>
      <c r="H261" s="122">
        <f t="shared" si="6"/>
        <v>2.9019571428571429E-2</v>
      </c>
      <c r="I261" s="123">
        <f t="shared" si="7"/>
        <v>5437490.4000000004</v>
      </c>
    </row>
    <row r="262" spans="1:9" ht="15" x14ac:dyDescent="0.25">
      <c r="A262" s="126" t="s">
        <v>252</v>
      </c>
      <c r="B262" s="121">
        <v>5608145</v>
      </c>
      <c r="C262" s="121">
        <v>5600000</v>
      </c>
      <c r="D262" s="121">
        <v>1362509.6</v>
      </c>
      <c r="E262" s="121">
        <v>162509.6</v>
      </c>
      <c r="F262" s="121">
        <v>162509.6</v>
      </c>
      <c r="G262" s="121">
        <v>162509.6</v>
      </c>
      <c r="H262" s="122">
        <f t="shared" si="6"/>
        <v>2.9019571428571429E-2</v>
      </c>
      <c r="I262" s="123">
        <f t="shared" si="7"/>
        <v>5437490.4000000004</v>
      </c>
    </row>
    <row r="263" spans="1:9" ht="15" x14ac:dyDescent="0.25">
      <c r="A263" s="125" t="s">
        <v>253</v>
      </c>
      <c r="B263" s="121">
        <v>520000</v>
      </c>
      <c r="C263" s="121">
        <v>1040000</v>
      </c>
      <c r="D263" s="121">
        <v>630300</v>
      </c>
      <c r="E263" s="121">
        <v>480300</v>
      </c>
      <c r="F263" s="121">
        <v>480299.25</v>
      </c>
      <c r="G263" s="121">
        <v>480299.25</v>
      </c>
      <c r="H263" s="122">
        <f t="shared" si="6"/>
        <v>0.46182620192307694</v>
      </c>
      <c r="I263" s="123">
        <f t="shared" si="7"/>
        <v>559700.75</v>
      </c>
    </row>
    <row r="264" spans="1:9" ht="15" x14ac:dyDescent="0.25">
      <c r="A264" s="126" t="s">
        <v>254</v>
      </c>
      <c r="B264" s="121">
        <v>520000</v>
      </c>
      <c r="C264" s="121">
        <v>1040000</v>
      </c>
      <c r="D264" s="121">
        <v>630300</v>
      </c>
      <c r="E264" s="121">
        <v>480300</v>
      </c>
      <c r="F264" s="121">
        <v>480299.25</v>
      </c>
      <c r="G264" s="121">
        <v>480299.25</v>
      </c>
      <c r="H264" s="122">
        <f t="shared" si="6"/>
        <v>0.46182620192307694</v>
      </c>
      <c r="I264" s="123">
        <f t="shared" si="7"/>
        <v>559700.75</v>
      </c>
    </row>
    <row r="265" spans="1:9" ht="15" x14ac:dyDescent="0.25">
      <c r="A265" s="124" t="s">
        <v>255</v>
      </c>
      <c r="B265" s="121">
        <v>12321600</v>
      </c>
      <c r="C265" s="121">
        <v>5862000</v>
      </c>
      <c r="D265" s="121">
        <v>683821.16</v>
      </c>
      <c r="E265" s="121">
        <v>672566.85</v>
      </c>
      <c r="F265" s="121">
        <v>585847.11</v>
      </c>
      <c r="G265" s="121">
        <v>667267.11</v>
      </c>
      <c r="H265" s="122">
        <f t="shared" ref="H265:H301" si="8">+G265/C265</f>
        <v>0.11382925793244626</v>
      </c>
      <c r="I265" s="123">
        <f t="shared" ref="I265:I301" si="9">+C265-G265</f>
        <v>5194732.8899999997</v>
      </c>
    </row>
    <row r="266" spans="1:9" ht="15" x14ac:dyDescent="0.25">
      <c r="A266" s="125" t="s">
        <v>256</v>
      </c>
      <c r="B266" s="121">
        <v>0</v>
      </c>
      <c r="C266" s="121">
        <v>300000</v>
      </c>
      <c r="D266" s="121">
        <v>2899.74</v>
      </c>
      <c r="E266" s="121">
        <v>2899.74</v>
      </c>
      <c r="F266" s="121">
        <v>0</v>
      </c>
      <c r="G266" s="121">
        <v>0</v>
      </c>
      <c r="H266" s="122">
        <f t="shared" si="8"/>
        <v>0</v>
      </c>
      <c r="I266" s="123">
        <f t="shared" si="9"/>
        <v>300000</v>
      </c>
    </row>
    <row r="267" spans="1:9" ht="15" x14ac:dyDescent="0.25">
      <c r="A267" s="126" t="s">
        <v>257</v>
      </c>
      <c r="B267" s="121">
        <v>0</v>
      </c>
      <c r="C267" s="121">
        <v>300000</v>
      </c>
      <c r="D267" s="121">
        <v>2899.74</v>
      </c>
      <c r="E267" s="121">
        <v>2899.74</v>
      </c>
      <c r="F267" s="121">
        <v>0</v>
      </c>
      <c r="G267" s="121">
        <v>0</v>
      </c>
      <c r="H267" s="122">
        <f t="shared" si="8"/>
        <v>0</v>
      </c>
      <c r="I267" s="123">
        <f t="shared" si="9"/>
        <v>300000</v>
      </c>
    </row>
    <row r="268" spans="1:9" ht="15" x14ac:dyDescent="0.25">
      <c r="A268" s="125" t="s">
        <v>258</v>
      </c>
      <c r="B268" s="121">
        <v>85000</v>
      </c>
      <c r="C268" s="121">
        <v>339500</v>
      </c>
      <c r="D268" s="121">
        <v>53749</v>
      </c>
      <c r="E268" s="121">
        <v>53749</v>
      </c>
      <c r="F268" s="121">
        <v>53749</v>
      </c>
      <c r="G268" s="121">
        <v>53749</v>
      </c>
      <c r="H268" s="122">
        <f t="shared" si="8"/>
        <v>0.1583181148748159</v>
      </c>
      <c r="I268" s="123">
        <f t="shared" si="9"/>
        <v>285751</v>
      </c>
    </row>
    <row r="269" spans="1:9" ht="15" x14ac:dyDescent="0.25">
      <c r="A269" s="126" t="s">
        <v>259</v>
      </c>
      <c r="B269" s="121">
        <v>85000</v>
      </c>
      <c r="C269" s="121">
        <v>339500</v>
      </c>
      <c r="D269" s="121">
        <v>53749</v>
      </c>
      <c r="E269" s="121">
        <v>53749</v>
      </c>
      <c r="F269" s="121">
        <v>53749</v>
      </c>
      <c r="G269" s="121">
        <v>53749</v>
      </c>
      <c r="H269" s="122">
        <f t="shared" si="8"/>
        <v>0.1583181148748159</v>
      </c>
      <c r="I269" s="123">
        <f t="shared" si="9"/>
        <v>285751</v>
      </c>
    </row>
    <row r="270" spans="1:9" ht="15" x14ac:dyDescent="0.25">
      <c r="A270" s="125" t="s">
        <v>260</v>
      </c>
      <c r="B270" s="121">
        <v>650000</v>
      </c>
      <c r="C270" s="121">
        <v>650000</v>
      </c>
      <c r="D270" s="121">
        <v>0</v>
      </c>
      <c r="E270" s="121">
        <v>0</v>
      </c>
      <c r="F270" s="121">
        <v>0</v>
      </c>
      <c r="G270" s="121">
        <v>0</v>
      </c>
      <c r="H270" s="122">
        <f t="shared" si="8"/>
        <v>0</v>
      </c>
      <c r="I270" s="123">
        <f t="shared" si="9"/>
        <v>650000</v>
      </c>
    </row>
    <row r="271" spans="1:9" ht="15" x14ac:dyDescent="0.25">
      <c r="A271" s="126" t="s">
        <v>261</v>
      </c>
      <c r="B271" s="121">
        <v>650000</v>
      </c>
      <c r="C271" s="121">
        <v>650000</v>
      </c>
      <c r="D271" s="121">
        <v>0</v>
      </c>
      <c r="E271" s="121">
        <v>0</v>
      </c>
      <c r="F271" s="121">
        <v>0</v>
      </c>
      <c r="G271" s="121">
        <v>0</v>
      </c>
      <c r="H271" s="122">
        <f t="shared" si="8"/>
        <v>0</v>
      </c>
      <c r="I271" s="123">
        <f t="shared" si="9"/>
        <v>650000</v>
      </c>
    </row>
    <row r="272" spans="1:9" ht="15" x14ac:dyDescent="0.25">
      <c r="A272" s="125" t="s">
        <v>262</v>
      </c>
      <c r="B272" s="121">
        <v>450000</v>
      </c>
      <c r="C272" s="121">
        <v>1050000</v>
      </c>
      <c r="D272" s="121">
        <v>283264.64000000001</v>
      </c>
      <c r="E272" s="121">
        <v>283264.64000000001</v>
      </c>
      <c r="F272" s="121">
        <v>283264.64000000001</v>
      </c>
      <c r="G272" s="121">
        <v>283264.64000000001</v>
      </c>
      <c r="H272" s="122">
        <f t="shared" si="8"/>
        <v>0.26977584761904766</v>
      </c>
      <c r="I272" s="123">
        <f t="shared" si="9"/>
        <v>766735.35999999999</v>
      </c>
    </row>
    <row r="273" spans="1:9" ht="15" x14ac:dyDescent="0.25">
      <c r="A273" s="126" t="s">
        <v>263</v>
      </c>
      <c r="B273" s="121">
        <v>450000</v>
      </c>
      <c r="C273" s="121">
        <v>1050000</v>
      </c>
      <c r="D273" s="121">
        <v>283264.64000000001</v>
      </c>
      <c r="E273" s="121">
        <v>283264.64000000001</v>
      </c>
      <c r="F273" s="121">
        <v>283264.64000000001</v>
      </c>
      <c r="G273" s="121">
        <v>283264.64000000001</v>
      </c>
      <c r="H273" s="122">
        <f t="shared" si="8"/>
        <v>0.26977584761904766</v>
      </c>
      <c r="I273" s="123">
        <f t="shared" si="9"/>
        <v>766735.35999999999</v>
      </c>
    </row>
    <row r="274" spans="1:9" ht="15" x14ac:dyDescent="0.25">
      <c r="A274" s="125" t="s">
        <v>264</v>
      </c>
      <c r="B274" s="121">
        <v>650700</v>
      </c>
      <c r="C274" s="121">
        <v>650700</v>
      </c>
      <c r="D274" s="121">
        <v>203833.63</v>
      </c>
      <c r="E274" s="121">
        <v>192579.32</v>
      </c>
      <c r="F274" s="121">
        <v>192579.32</v>
      </c>
      <c r="G274" s="121">
        <v>192579.32</v>
      </c>
      <c r="H274" s="122">
        <f t="shared" si="8"/>
        <v>0.29595715383433224</v>
      </c>
      <c r="I274" s="123">
        <f t="shared" si="9"/>
        <v>458120.68</v>
      </c>
    </row>
    <row r="275" spans="1:9" ht="15" x14ac:dyDescent="0.25">
      <c r="A275" s="126" t="s">
        <v>265</v>
      </c>
      <c r="B275" s="121">
        <v>650700</v>
      </c>
      <c r="C275" s="121">
        <v>650700</v>
      </c>
      <c r="D275" s="121">
        <v>203833.63</v>
      </c>
      <c r="E275" s="121">
        <v>192579.32</v>
      </c>
      <c r="F275" s="121">
        <v>192579.32</v>
      </c>
      <c r="G275" s="121">
        <v>192579.32</v>
      </c>
      <c r="H275" s="122">
        <f t="shared" si="8"/>
        <v>0.29595715383433224</v>
      </c>
      <c r="I275" s="123">
        <f t="shared" si="9"/>
        <v>458120.68</v>
      </c>
    </row>
    <row r="276" spans="1:9" ht="15" x14ac:dyDescent="0.25">
      <c r="A276" s="125" t="s">
        <v>266</v>
      </c>
      <c r="B276" s="121">
        <v>100000</v>
      </c>
      <c r="C276" s="121">
        <v>200000</v>
      </c>
      <c r="D276" s="121">
        <v>100691.35</v>
      </c>
      <c r="E276" s="121">
        <v>100691.35</v>
      </c>
      <c r="F276" s="121">
        <v>16871.349999999999</v>
      </c>
      <c r="G276" s="121">
        <v>98291.35</v>
      </c>
      <c r="H276" s="122">
        <f t="shared" si="8"/>
        <v>0.49145675000000005</v>
      </c>
      <c r="I276" s="123">
        <f t="shared" si="9"/>
        <v>101708.65</v>
      </c>
    </row>
    <row r="277" spans="1:9" ht="15" x14ac:dyDescent="0.25">
      <c r="A277" s="126" t="s">
        <v>267</v>
      </c>
      <c r="B277" s="121">
        <v>100000</v>
      </c>
      <c r="C277" s="121">
        <v>200000</v>
      </c>
      <c r="D277" s="121">
        <v>100691.35</v>
      </c>
      <c r="E277" s="121">
        <v>100691.35</v>
      </c>
      <c r="F277" s="121">
        <v>16871.349999999999</v>
      </c>
      <c r="G277" s="121">
        <v>98291.35</v>
      </c>
      <c r="H277" s="122">
        <f t="shared" si="8"/>
        <v>0.49145675000000005</v>
      </c>
      <c r="I277" s="123">
        <f t="shared" si="9"/>
        <v>101708.65</v>
      </c>
    </row>
    <row r="278" spans="1:9" ht="15" x14ac:dyDescent="0.25">
      <c r="A278" s="125" t="s">
        <v>268</v>
      </c>
      <c r="B278" s="121">
        <v>10385900</v>
      </c>
      <c r="C278" s="121">
        <v>2671800</v>
      </c>
      <c r="D278" s="121">
        <v>39382.800000000003</v>
      </c>
      <c r="E278" s="121">
        <v>39382.800000000003</v>
      </c>
      <c r="F278" s="121">
        <v>39382.800000000003</v>
      </c>
      <c r="G278" s="121">
        <v>39382.800000000003</v>
      </c>
      <c r="H278" s="122">
        <f t="shared" si="8"/>
        <v>1.4740175162811588E-2</v>
      </c>
      <c r="I278" s="123">
        <f t="shared" si="9"/>
        <v>2632417.2000000002</v>
      </c>
    </row>
    <row r="279" spans="1:9" ht="15" x14ac:dyDescent="0.25">
      <c r="A279" s="126" t="s">
        <v>269</v>
      </c>
      <c r="B279" s="121">
        <v>10385900</v>
      </c>
      <c r="C279" s="121">
        <v>2671800</v>
      </c>
      <c r="D279" s="121">
        <v>39382.800000000003</v>
      </c>
      <c r="E279" s="121">
        <v>39382.800000000003</v>
      </c>
      <c r="F279" s="121">
        <v>39382.800000000003</v>
      </c>
      <c r="G279" s="121">
        <v>39382.800000000003</v>
      </c>
      <c r="H279" s="122">
        <f t="shared" si="8"/>
        <v>1.4740175162811588E-2</v>
      </c>
      <c r="I279" s="123">
        <f t="shared" si="9"/>
        <v>2632417.2000000002</v>
      </c>
    </row>
    <row r="280" spans="1:9" ht="15" x14ac:dyDescent="0.25">
      <c r="A280" s="124" t="s">
        <v>270</v>
      </c>
      <c r="B280" s="121">
        <v>0</v>
      </c>
      <c r="C280" s="121">
        <v>150000</v>
      </c>
      <c r="D280" s="121">
        <v>0</v>
      </c>
      <c r="E280" s="121">
        <v>0</v>
      </c>
      <c r="F280" s="121">
        <v>0</v>
      </c>
      <c r="G280" s="121">
        <v>0</v>
      </c>
      <c r="H280" s="122">
        <f t="shared" si="8"/>
        <v>0</v>
      </c>
      <c r="I280" s="123">
        <f t="shared" si="9"/>
        <v>150000</v>
      </c>
    </row>
    <row r="281" spans="1:9" ht="15" x14ac:dyDescent="0.25">
      <c r="A281" s="125" t="s">
        <v>271</v>
      </c>
      <c r="B281" s="121">
        <v>0</v>
      </c>
      <c r="C281" s="121">
        <v>150000</v>
      </c>
      <c r="D281" s="121">
        <v>0</v>
      </c>
      <c r="E281" s="121">
        <v>0</v>
      </c>
      <c r="F281" s="121">
        <v>0</v>
      </c>
      <c r="G281" s="121">
        <v>0</v>
      </c>
      <c r="H281" s="122">
        <f t="shared" si="8"/>
        <v>0</v>
      </c>
      <c r="I281" s="123">
        <f t="shared" si="9"/>
        <v>150000</v>
      </c>
    </row>
    <row r="282" spans="1:9" ht="15" x14ac:dyDescent="0.25">
      <c r="A282" s="126" t="s">
        <v>272</v>
      </c>
      <c r="B282" s="121">
        <v>0</v>
      </c>
      <c r="C282" s="121">
        <v>150000</v>
      </c>
      <c r="D282" s="121">
        <v>0</v>
      </c>
      <c r="E282" s="121">
        <v>0</v>
      </c>
      <c r="F282" s="121">
        <v>0</v>
      </c>
      <c r="G282" s="121">
        <v>0</v>
      </c>
      <c r="H282" s="122">
        <f t="shared" si="8"/>
        <v>0</v>
      </c>
      <c r="I282" s="123">
        <f t="shared" si="9"/>
        <v>150000</v>
      </c>
    </row>
    <row r="283" spans="1:9" ht="15" x14ac:dyDescent="0.25">
      <c r="A283" s="124" t="s">
        <v>273</v>
      </c>
      <c r="B283" s="121">
        <v>7000000</v>
      </c>
      <c r="C283" s="121">
        <v>10919000</v>
      </c>
      <c r="D283" s="121">
        <v>4242020.01</v>
      </c>
      <c r="E283" s="121">
        <v>3772020.01</v>
      </c>
      <c r="F283" s="121">
        <v>3692220</v>
      </c>
      <c r="G283" s="121">
        <v>3692220</v>
      </c>
      <c r="H283" s="122">
        <f t="shared" si="8"/>
        <v>0.33814635039838814</v>
      </c>
      <c r="I283" s="123">
        <f t="shared" si="9"/>
        <v>7226780</v>
      </c>
    </row>
    <row r="284" spans="1:9" ht="15" x14ac:dyDescent="0.25">
      <c r="A284" s="125" t="s">
        <v>305</v>
      </c>
      <c r="B284" s="121">
        <v>0</v>
      </c>
      <c r="C284" s="121">
        <v>3699000</v>
      </c>
      <c r="D284" s="121">
        <v>0</v>
      </c>
      <c r="E284" s="121">
        <v>0</v>
      </c>
      <c r="F284" s="121">
        <v>0</v>
      </c>
      <c r="G284" s="121">
        <v>0</v>
      </c>
      <c r="H284" s="122">
        <f t="shared" si="8"/>
        <v>0</v>
      </c>
      <c r="I284" s="123">
        <f t="shared" si="9"/>
        <v>3699000</v>
      </c>
    </row>
    <row r="285" spans="1:9" ht="15" x14ac:dyDescent="0.25">
      <c r="A285" s="126" t="s">
        <v>306</v>
      </c>
      <c r="B285" s="121">
        <v>0</v>
      </c>
      <c r="C285" s="121">
        <v>3699000</v>
      </c>
      <c r="D285" s="121">
        <v>0</v>
      </c>
      <c r="E285" s="121">
        <v>0</v>
      </c>
      <c r="F285" s="121">
        <v>0</v>
      </c>
      <c r="G285" s="121">
        <v>0</v>
      </c>
      <c r="H285" s="122">
        <f t="shared" si="8"/>
        <v>0</v>
      </c>
      <c r="I285" s="123">
        <f t="shared" si="9"/>
        <v>3699000</v>
      </c>
    </row>
    <row r="286" spans="1:9" ht="15" x14ac:dyDescent="0.25">
      <c r="A286" s="125" t="s">
        <v>274</v>
      </c>
      <c r="B286" s="121">
        <v>7000000</v>
      </c>
      <c r="C286" s="121">
        <v>7220000</v>
      </c>
      <c r="D286" s="121">
        <v>4242020.01</v>
      </c>
      <c r="E286" s="121">
        <v>3772020.01</v>
      </c>
      <c r="F286" s="121">
        <v>3692220</v>
      </c>
      <c r="G286" s="121">
        <v>3692220</v>
      </c>
      <c r="H286" s="122">
        <f t="shared" si="8"/>
        <v>0.51138781163434899</v>
      </c>
      <c r="I286" s="123">
        <f t="shared" si="9"/>
        <v>3527780</v>
      </c>
    </row>
    <row r="287" spans="1:9" ht="15" x14ac:dyDescent="0.25">
      <c r="A287" s="126" t="s">
        <v>275</v>
      </c>
      <c r="B287" s="121">
        <v>7000000</v>
      </c>
      <c r="C287" s="121">
        <v>7220000</v>
      </c>
      <c r="D287" s="121">
        <v>4242020.01</v>
      </c>
      <c r="E287" s="121">
        <v>3772020.01</v>
      </c>
      <c r="F287" s="121">
        <v>3692220</v>
      </c>
      <c r="G287" s="121">
        <v>3692220</v>
      </c>
      <c r="H287" s="122">
        <f t="shared" si="8"/>
        <v>0.51138781163434899</v>
      </c>
      <c r="I287" s="123">
        <f t="shared" si="9"/>
        <v>3527780</v>
      </c>
    </row>
    <row r="288" spans="1:9" ht="15" x14ac:dyDescent="0.25">
      <c r="A288" s="124" t="s">
        <v>276</v>
      </c>
      <c r="B288" s="121">
        <v>485000</v>
      </c>
      <c r="C288" s="121">
        <v>605000</v>
      </c>
      <c r="D288" s="121">
        <v>81240</v>
      </c>
      <c r="E288" s="121">
        <v>0</v>
      </c>
      <c r="F288" s="121">
        <v>0</v>
      </c>
      <c r="G288" s="121">
        <v>0</v>
      </c>
      <c r="H288" s="122">
        <f t="shared" si="8"/>
        <v>0</v>
      </c>
      <c r="I288" s="123">
        <f t="shared" si="9"/>
        <v>605000</v>
      </c>
    </row>
    <row r="289" spans="1:9" ht="15" x14ac:dyDescent="0.25">
      <c r="A289" s="125" t="s">
        <v>277</v>
      </c>
      <c r="B289" s="121">
        <v>485000</v>
      </c>
      <c r="C289" s="121">
        <v>485000</v>
      </c>
      <c r="D289" s="121">
        <v>0</v>
      </c>
      <c r="E289" s="121">
        <v>0</v>
      </c>
      <c r="F289" s="121">
        <v>0</v>
      </c>
      <c r="G289" s="121">
        <v>0</v>
      </c>
      <c r="H289" s="122">
        <f t="shared" si="8"/>
        <v>0</v>
      </c>
      <c r="I289" s="123">
        <f t="shared" si="9"/>
        <v>485000</v>
      </c>
    </row>
    <row r="290" spans="1:9" ht="15" x14ac:dyDescent="0.25">
      <c r="A290" s="126" t="s">
        <v>278</v>
      </c>
      <c r="B290" s="121">
        <v>485000</v>
      </c>
      <c r="C290" s="121">
        <v>485000</v>
      </c>
      <c r="D290" s="121">
        <v>0</v>
      </c>
      <c r="E290" s="121">
        <v>0</v>
      </c>
      <c r="F290" s="121">
        <v>0</v>
      </c>
      <c r="G290" s="121">
        <v>0</v>
      </c>
      <c r="H290" s="122">
        <f t="shared" si="8"/>
        <v>0</v>
      </c>
      <c r="I290" s="123">
        <f t="shared" si="9"/>
        <v>485000</v>
      </c>
    </row>
    <row r="291" spans="1:9" ht="15" x14ac:dyDescent="0.25">
      <c r="A291" s="125" t="s">
        <v>279</v>
      </c>
      <c r="B291" s="121">
        <v>0</v>
      </c>
      <c r="C291" s="121">
        <v>120000</v>
      </c>
      <c r="D291" s="121">
        <v>81240</v>
      </c>
      <c r="E291" s="121">
        <v>0</v>
      </c>
      <c r="F291" s="121">
        <v>0</v>
      </c>
      <c r="G291" s="121">
        <v>0</v>
      </c>
      <c r="H291" s="122">
        <f t="shared" si="8"/>
        <v>0</v>
      </c>
      <c r="I291" s="123">
        <f t="shared" si="9"/>
        <v>120000</v>
      </c>
    </row>
    <row r="292" spans="1:9" ht="15" x14ac:dyDescent="0.25">
      <c r="A292" s="126" t="s">
        <v>280</v>
      </c>
      <c r="B292" s="121">
        <v>0</v>
      </c>
      <c r="C292" s="121">
        <v>120000</v>
      </c>
      <c r="D292" s="121">
        <v>81240</v>
      </c>
      <c r="E292" s="121">
        <v>0</v>
      </c>
      <c r="F292" s="121">
        <v>0</v>
      </c>
      <c r="G292" s="121">
        <v>0</v>
      </c>
      <c r="H292" s="122">
        <f t="shared" si="8"/>
        <v>0</v>
      </c>
      <c r="I292" s="123">
        <f t="shared" si="9"/>
        <v>120000</v>
      </c>
    </row>
    <row r="293" spans="1:9" ht="15" x14ac:dyDescent="0.25">
      <c r="A293" s="120" t="s">
        <v>281</v>
      </c>
      <c r="B293" s="121">
        <v>0</v>
      </c>
      <c r="C293" s="121">
        <v>4492100</v>
      </c>
      <c r="D293" s="121">
        <v>3791966.3</v>
      </c>
      <c r="E293" s="121">
        <v>3791966.3</v>
      </c>
      <c r="F293" s="121">
        <v>3791965.97</v>
      </c>
      <c r="G293" s="121">
        <v>3791965.97</v>
      </c>
      <c r="H293" s="122">
        <f t="shared" si="8"/>
        <v>0.84414104093853659</v>
      </c>
      <c r="I293" s="123">
        <f t="shared" si="9"/>
        <v>700134.0299999998</v>
      </c>
    </row>
    <row r="294" spans="1:9" ht="15" x14ac:dyDescent="0.25">
      <c r="A294" s="124" t="s">
        <v>307</v>
      </c>
      <c r="B294" s="121">
        <v>0</v>
      </c>
      <c r="C294" s="121">
        <v>3250100</v>
      </c>
      <c r="D294" s="121">
        <v>3250090</v>
      </c>
      <c r="E294" s="121">
        <v>3250090</v>
      </c>
      <c r="F294" s="121">
        <v>3250089.67</v>
      </c>
      <c r="G294" s="121">
        <v>3250089.67</v>
      </c>
      <c r="H294" s="122">
        <f t="shared" si="8"/>
        <v>0.99999682163625736</v>
      </c>
      <c r="I294" s="123">
        <f t="shared" si="9"/>
        <v>10.330000000074506</v>
      </c>
    </row>
    <row r="295" spans="1:9" ht="15" x14ac:dyDescent="0.25">
      <c r="A295" s="125" t="s">
        <v>308</v>
      </c>
      <c r="B295" s="121">
        <v>0</v>
      </c>
      <c r="C295" s="121">
        <v>3250100</v>
      </c>
      <c r="D295" s="121">
        <v>3250090</v>
      </c>
      <c r="E295" s="121">
        <v>3250090</v>
      </c>
      <c r="F295" s="121">
        <v>3250089.67</v>
      </c>
      <c r="G295" s="121">
        <v>3250089.67</v>
      </c>
      <c r="H295" s="122">
        <f t="shared" si="8"/>
        <v>0.99999682163625736</v>
      </c>
      <c r="I295" s="123">
        <f t="shared" si="9"/>
        <v>10.330000000074506</v>
      </c>
    </row>
    <row r="296" spans="1:9" ht="15" x14ac:dyDescent="0.25">
      <c r="A296" s="126" t="s">
        <v>309</v>
      </c>
      <c r="B296" s="121">
        <v>0</v>
      </c>
      <c r="C296" s="121">
        <v>3250100</v>
      </c>
      <c r="D296" s="121">
        <v>3250090</v>
      </c>
      <c r="E296" s="121">
        <v>3250090</v>
      </c>
      <c r="F296" s="121">
        <v>3250089.67</v>
      </c>
      <c r="G296" s="121">
        <v>3250089.67</v>
      </c>
      <c r="H296" s="122">
        <f t="shared" si="8"/>
        <v>0.99999682163625736</v>
      </c>
      <c r="I296" s="123">
        <f t="shared" si="9"/>
        <v>10.330000000074506</v>
      </c>
    </row>
    <row r="297" spans="1:9" ht="15" x14ac:dyDescent="0.25">
      <c r="A297" s="124" t="s">
        <v>282</v>
      </c>
      <c r="B297" s="121">
        <v>0</v>
      </c>
      <c r="C297" s="121">
        <v>1242000</v>
      </c>
      <c r="D297" s="121">
        <v>541876.30000000005</v>
      </c>
      <c r="E297" s="121">
        <v>541876.30000000005</v>
      </c>
      <c r="F297" s="121">
        <v>541876.30000000005</v>
      </c>
      <c r="G297" s="121">
        <v>541876.30000000005</v>
      </c>
      <c r="H297" s="122">
        <f t="shared" si="8"/>
        <v>0.43629331723027381</v>
      </c>
      <c r="I297" s="123">
        <f t="shared" si="9"/>
        <v>700123.7</v>
      </c>
    </row>
    <row r="298" spans="1:9" ht="15" x14ac:dyDescent="0.25">
      <c r="A298" s="125" t="s">
        <v>283</v>
      </c>
      <c r="B298" s="121">
        <v>0</v>
      </c>
      <c r="C298" s="121">
        <v>542000</v>
      </c>
      <c r="D298" s="121">
        <v>541876.30000000005</v>
      </c>
      <c r="E298" s="121">
        <v>541876.30000000005</v>
      </c>
      <c r="F298" s="121">
        <v>541876.30000000005</v>
      </c>
      <c r="G298" s="121">
        <v>541876.30000000005</v>
      </c>
      <c r="H298" s="122">
        <f t="shared" si="8"/>
        <v>0.99977177121771221</v>
      </c>
      <c r="I298" s="123">
        <f t="shared" si="9"/>
        <v>123.69999999995343</v>
      </c>
    </row>
    <row r="299" spans="1:9" ht="15" x14ac:dyDescent="0.25">
      <c r="A299" s="126" t="s">
        <v>284</v>
      </c>
      <c r="B299" s="121">
        <v>0</v>
      </c>
      <c r="C299" s="121">
        <v>542000</v>
      </c>
      <c r="D299" s="121">
        <v>541876.30000000005</v>
      </c>
      <c r="E299" s="121">
        <v>541876.30000000005</v>
      </c>
      <c r="F299" s="121">
        <v>541876.30000000005</v>
      </c>
      <c r="G299" s="121">
        <v>541876.30000000005</v>
      </c>
      <c r="H299" s="122">
        <f t="shared" si="8"/>
        <v>0.99977177121771221</v>
      </c>
      <c r="I299" s="123">
        <f t="shared" si="9"/>
        <v>123.69999999995343</v>
      </c>
    </row>
    <row r="300" spans="1:9" ht="15" x14ac:dyDescent="0.25">
      <c r="A300" s="125" t="s">
        <v>310</v>
      </c>
      <c r="B300" s="121">
        <v>0</v>
      </c>
      <c r="C300" s="121">
        <v>700000</v>
      </c>
      <c r="D300" s="121">
        <v>0</v>
      </c>
      <c r="E300" s="121">
        <v>0</v>
      </c>
      <c r="F300" s="121">
        <v>0</v>
      </c>
      <c r="G300" s="121">
        <v>0</v>
      </c>
      <c r="H300" s="122">
        <f t="shared" si="8"/>
        <v>0</v>
      </c>
      <c r="I300" s="123">
        <f t="shared" si="9"/>
        <v>700000</v>
      </c>
    </row>
    <row r="301" spans="1:9" ht="15.75" thickBot="1" x14ac:dyDescent="0.3">
      <c r="A301" s="127" t="s">
        <v>311</v>
      </c>
      <c r="B301" s="128">
        <v>0</v>
      </c>
      <c r="C301" s="128">
        <v>700000</v>
      </c>
      <c r="D301" s="128">
        <v>0</v>
      </c>
      <c r="E301" s="128">
        <v>0</v>
      </c>
      <c r="F301" s="128">
        <v>0</v>
      </c>
      <c r="G301" s="128">
        <v>0</v>
      </c>
      <c r="H301" s="129">
        <f t="shared" si="8"/>
        <v>0</v>
      </c>
      <c r="I301" s="130">
        <f t="shared" si="9"/>
        <v>700000</v>
      </c>
    </row>
    <row r="302" spans="1:9" ht="15" x14ac:dyDescent="0.25">
      <c r="H302" s="131"/>
    </row>
    <row r="307" spans="1:9" ht="15" x14ac:dyDescent="0.25">
      <c r="A307" s="108" t="s">
        <v>365</v>
      </c>
      <c r="B307" s="108"/>
      <c r="C307" s="108"/>
      <c r="D307" s="108"/>
      <c r="E307" s="108"/>
      <c r="F307" s="108"/>
      <c r="G307" s="108"/>
      <c r="H307" s="108"/>
      <c r="I307" s="108"/>
    </row>
    <row r="308" spans="1:9" ht="15" x14ac:dyDescent="0.25">
      <c r="A308" s="108" t="s">
        <v>1</v>
      </c>
      <c r="B308" s="108"/>
      <c r="C308" s="108"/>
      <c r="D308" s="108"/>
      <c r="E308" s="108"/>
      <c r="F308" s="108"/>
      <c r="G308" s="108"/>
      <c r="H308" s="108"/>
      <c r="I308" s="108"/>
    </row>
    <row r="309" spans="1:9" x14ac:dyDescent="0.2">
      <c r="A309" s="109" t="s">
        <v>2</v>
      </c>
      <c r="B309" s="109"/>
      <c r="C309" s="109"/>
      <c r="D309" s="109"/>
      <c r="E309" s="109"/>
      <c r="F309" s="109"/>
      <c r="G309" s="109"/>
      <c r="H309" s="109"/>
      <c r="I309" s="109"/>
    </row>
    <row r="310" spans="1:9" x14ac:dyDescent="0.2">
      <c r="A310" s="110" t="s">
        <v>3</v>
      </c>
      <c r="B310" s="110"/>
      <c r="C310" s="110"/>
      <c r="D310" s="110"/>
      <c r="E310" s="110"/>
      <c r="F310" s="110"/>
      <c r="G310" s="110"/>
      <c r="H310" s="110"/>
      <c r="I310" s="110"/>
    </row>
    <row r="311" spans="1:9" x14ac:dyDescent="0.2">
      <c r="A311" s="111" t="s">
        <v>4</v>
      </c>
      <c r="B311" s="111"/>
      <c r="C311" s="111"/>
      <c r="D311" s="111"/>
      <c r="E311" s="111"/>
      <c r="F311" s="111"/>
      <c r="G311" s="111"/>
      <c r="H311" s="111"/>
      <c r="I311" s="111"/>
    </row>
    <row r="312" spans="1:9" ht="13.5" thickBot="1" x14ac:dyDescent="0.25">
      <c r="A312" s="109" t="s">
        <v>5</v>
      </c>
      <c r="B312" s="109"/>
      <c r="C312" s="109"/>
      <c r="D312" s="109"/>
      <c r="E312" s="109"/>
      <c r="F312" s="109"/>
      <c r="G312" s="109"/>
      <c r="H312" s="109"/>
      <c r="I312" s="109"/>
    </row>
    <row r="313" spans="1:9" ht="32.25" thickBot="1" x14ac:dyDescent="0.25">
      <c r="A313" s="2" t="s">
        <v>6</v>
      </c>
      <c r="B313" s="2" t="s">
        <v>7</v>
      </c>
      <c r="C313" s="2" t="s">
        <v>8</v>
      </c>
      <c r="D313" s="2" t="s">
        <v>9</v>
      </c>
      <c r="E313" s="2" t="s">
        <v>10</v>
      </c>
      <c r="F313" s="2" t="s">
        <v>11</v>
      </c>
      <c r="G313" s="2" t="s">
        <v>12</v>
      </c>
      <c r="H313" s="52" t="s">
        <v>13</v>
      </c>
      <c r="I313" s="52" t="s">
        <v>14</v>
      </c>
    </row>
    <row r="314" spans="1:9" ht="15" x14ac:dyDescent="0.25">
      <c r="A314" s="116" t="s">
        <v>15</v>
      </c>
      <c r="B314" s="117">
        <v>1418222023</v>
      </c>
      <c r="C314" s="117">
        <v>1408532592.71</v>
      </c>
      <c r="D314" s="117">
        <v>741073478.70000005</v>
      </c>
      <c r="E314" s="117">
        <v>701241162.67999995</v>
      </c>
      <c r="F314" s="117">
        <v>636019699.25999999</v>
      </c>
      <c r="G314" s="117">
        <v>636905733.03999996</v>
      </c>
      <c r="H314" s="118">
        <v>0.45217678052774118</v>
      </c>
      <c r="I314" s="119">
        <v>771626859.67000008</v>
      </c>
    </row>
    <row r="315" spans="1:9" ht="15" x14ac:dyDescent="0.25">
      <c r="A315" s="120" t="s">
        <v>19</v>
      </c>
      <c r="B315" s="121">
        <v>601081604</v>
      </c>
      <c r="C315" s="121">
        <v>602522173.71000004</v>
      </c>
      <c r="D315" s="121">
        <v>326119635.77999997</v>
      </c>
      <c r="E315" s="121">
        <v>322663635.77999997</v>
      </c>
      <c r="F315" s="121">
        <v>270639577.43000001</v>
      </c>
      <c r="G315" s="121">
        <v>270639577.43000001</v>
      </c>
      <c r="H315" s="122">
        <v>0.4491777883684353</v>
      </c>
      <c r="I315" s="123">
        <v>331882596.28000003</v>
      </c>
    </row>
    <row r="316" spans="1:9" ht="15" x14ac:dyDescent="0.25">
      <c r="A316" s="120" t="s">
        <v>51</v>
      </c>
      <c r="B316" s="121">
        <v>191224588</v>
      </c>
      <c r="C316" s="121">
        <v>179239333</v>
      </c>
      <c r="D316" s="121">
        <v>88128449.579999998</v>
      </c>
      <c r="E316" s="121">
        <v>65376956.840000004</v>
      </c>
      <c r="F316" s="121">
        <v>56703806.200000003</v>
      </c>
      <c r="G316" s="121">
        <v>56899184.700000003</v>
      </c>
      <c r="H316" s="122">
        <v>0.31744809438673821</v>
      </c>
      <c r="I316" s="123">
        <v>122340148.3</v>
      </c>
    </row>
    <row r="317" spans="1:9" ht="15" x14ac:dyDescent="0.25">
      <c r="A317" s="120" t="s">
        <v>131</v>
      </c>
      <c r="B317" s="121">
        <v>49266054</v>
      </c>
      <c r="C317" s="121">
        <v>51981756.829999998</v>
      </c>
      <c r="D317" s="121">
        <v>25846731.539999999</v>
      </c>
      <c r="E317" s="121">
        <v>19170069.210000001</v>
      </c>
      <c r="F317" s="121">
        <v>16546308.550000001</v>
      </c>
      <c r="G317" s="121">
        <v>16614534.880000001</v>
      </c>
      <c r="H317" s="122">
        <v>0.31962241934869212</v>
      </c>
      <c r="I317" s="123">
        <v>35367221.949999996</v>
      </c>
    </row>
    <row r="318" spans="1:9" ht="15" x14ac:dyDescent="0.25">
      <c r="A318" s="120" t="s">
        <v>205</v>
      </c>
      <c r="B318" s="121">
        <v>503376113</v>
      </c>
      <c r="C318" s="121">
        <v>507342310.17000002</v>
      </c>
      <c r="D318" s="121">
        <v>280943167.91000003</v>
      </c>
      <c r="E318" s="121">
        <v>280943167.91000003</v>
      </c>
      <c r="F318" s="121">
        <v>280943167.91000003</v>
      </c>
      <c r="G318" s="121">
        <v>280943167.91000003</v>
      </c>
      <c r="H318" s="122">
        <v>0.55375465889265518</v>
      </c>
      <c r="I318" s="123">
        <v>226399142.25999999</v>
      </c>
    </row>
    <row r="319" spans="1:9" ht="15" x14ac:dyDescent="0.25">
      <c r="A319" s="120" t="s">
        <v>222</v>
      </c>
      <c r="B319" s="121">
        <v>2209121</v>
      </c>
      <c r="C319" s="121">
        <v>2209121</v>
      </c>
      <c r="D319" s="121">
        <v>0</v>
      </c>
      <c r="E319" s="121">
        <v>0</v>
      </c>
      <c r="F319" s="121">
        <v>0</v>
      </c>
      <c r="G319" s="121">
        <v>0</v>
      </c>
      <c r="H319" s="122">
        <v>0</v>
      </c>
      <c r="I319" s="123">
        <v>2209121</v>
      </c>
    </row>
    <row r="320" spans="1:9" ht="15" x14ac:dyDescent="0.25">
      <c r="A320" s="120" t="s">
        <v>226</v>
      </c>
      <c r="B320" s="121">
        <v>71064543</v>
      </c>
      <c r="C320" s="121">
        <v>60745798</v>
      </c>
      <c r="D320" s="121">
        <v>16243527.59</v>
      </c>
      <c r="E320" s="121">
        <v>9295366.6400000006</v>
      </c>
      <c r="F320" s="121">
        <v>7394873.2000000002</v>
      </c>
      <c r="G320" s="121">
        <v>8017302.1500000004</v>
      </c>
      <c r="H320" s="122">
        <v>0.13198118082175825</v>
      </c>
      <c r="I320" s="123">
        <v>52728495.850000001</v>
      </c>
    </row>
    <row r="321" spans="1:9" ht="15.75" thickBot="1" x14ac:dyDescent="0.3">
      <c r="A321" s="132" t="s">
        <v>281</v>
      </c>
      <c r="B321" s="128">
        <v>0</v>
      </c>
      <c r="C321" s="128">
        <v>4492100</v>
      </c>
      <c r="D321" s="128">
        <v>3791966.3</v>
      </c>
      <c r="E321" s="128">
        <v>3791966.3</v>
      </c>
      <c r="F321" s="128">
        <v>3791965.97</v>
      </c>
      <c r="G321" s="128">
        <v>3791965.97</v>
      </c>
      <c r="H321" s="129">
        <v>0.84414104093853659</v>
      </c>
      <c r="I321" s="130">
        <v>700134.0299999998</v>
      </c>
    </row>
  </sheetData>
  <mergeCells count="12">
    <mergeCell ref="A307:I307"/>
    <mergeCell ref="A308:I308"/>
    <mergeCell ref="A309:I309"/>
    <mergeCell ref="A310:I310"/>
    <mergeCell ref="A311:I311"/>
    <mergeCell ref="A312:I312"/>
    <mergeCell ref="A1:I1"/>
    <mergeCell ref="A2:I2"/>
    <mergeCell ref="A3:I3"/>
    <mergeCell ref="A4:I4"/>
    <mergeCell ref="A5:I5"/>
    <mergeCell ref="A6:I6"/>
  </mergeCells>
  <pageMargins left="0.75" right="0.75" top="1" bottom="1" header="0.2" footer="0.2"/>
  <pageSetup fitToHeight="1000" orientation="landscape" horizontalDpi="300" verticalDpi="300" r:id="rId1"/>
  <headerFooter alignWithMargins="0">
    <oddHeader>&amp;C
Ejecución Enero-Julio 2020&amp;LSistema de Información de la Gestión Financiera
Periodo:2020&amp;REG-004
15/07/2020 10:48:40
Página &amp;P de &amp;N
00110153723-SIGEF</oddHeader>
    <oddFooter>&amp;C&amp;L&amp;R 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878A-F514-4D15-B695-C86D2FA24DEE}">
  <sheetPr>
    <pageSetUpPr fitToPage="1"/>
  </sheetPr>
  <dimension ref="A1:I567"/>
  <sheetViews>
    <sheetView workbookViewId="0">
      <selection activeCell="A18" sqref="A18"/>
    </sheetView>
  </sheetViews>
  <sheetFormatPr baseColWidth="10" defaultColWidth="9.140625" defaultRowHeight="12.75" x14ac:dyDescent="0.2"/>
  <cols>
    <col min="1" max="1" width="74.7109375" style="1" customWidth="1"/>
    <col min="2" max="3" width="15.85546875" style="1" bestFit="1" customWidth="1"/>
    <col min="4" max="4" width="19.140625" style="1" bestFit="1" customWidth="1"/>
    <col min="5" max="5" width="21.7109375" style="1" bestFit="1" customWidth="1"/>
    <col min="6" max="6" width="15.7109375" style="1" bestFit="1" customWidth="1"/>
    <col min="7" max="7" width="20" style="1" bestFit="1" customWidth="1"/>
    <col min="8" max="8" width="13.85546875" style="1" bestFit="1" customWidth="1"/>
    <col min="9" max="9" width="15.7109375" style="1" bestFit="1" customWidth="1"/>
    <col min="10" max="256" width="9.140625" style="1"/>
    <col min="257" max="257" width="74.7109375" style="1" customWidth="1"/>
    <col min="258" max="259" width="15.85546875" style="1" bestFit="1" customWidth="1"/>
    <col min="260" max="260" width="19.140625" style="1" bestFit="1" customWidth="1"/>
    <col min="261" max="261" width="21.7109375" style="1" bestFit="1" customWidth="1"/>
    <col min="262" max="262" width="15.7109375" style="1" bestFit="1" customWidth="1"/>
    <col min="263" max="263" width="20" style="1" bestFit="1" customWidth="1"/>
    <col min="264" max="264" width="13.85546875" style="1" bestFit="1" customWidth="1"/>
    <col min="265" max="265" width="15.7109375" style="1" bestFit="1" customWidth="1"/>
    <col min="266" max="512" width="9.140625" style="1"/>
    <col min="513" max="513" width="74.7109375" style="1" customWidth="1"/>
    <col min="514" max="515" width="15.85546875" style="1" bestFit="1" customWidth="1"/>
    <col min="516" max="516" width="19.140625" style="1" bestFit="1" customWidth="1"/>
    <col min="517" max="517" width="21.7109375" style="1" bestFit="1" customWidth="1"/>
    <col min="518" max="518" width="15.7109375" style="1" bestFit="1" customWidth="1"/>
    <col min="519" max="519" width="20" style="1" bestFit="1" customWidth="1"/>
    <col min="520" max="520" width="13.85546875" style="1" bestFit="1" customWidth="1"/>
    <col min="521" max="521" width="15.7109375" style="1" bestFit="1" customWidth="1"/>
    <col min="522" max="768" width="9.140625" style="1"/>
    <col min="769" max="769" width="74.7109375" style="1" customWidth="1"/>
    <col min="770" max="771" width="15.85546875" style="1" bestFit="1" customWidth="1"/>
    <col min="772" max="772" width="19.140625" style="1" bestFit="1" customWidth="1"/>
    <col min="773" max="773" width="21.7109375" style="1" bestFit="1" customWidth="1"/>
    <col min="774" max="774" width="15.7109375" style="1" bestFit="1" customWidth="1"/>
    <col min="775" max="775" width="20" style="1" bestFit="1" customWidth="1"/>
    <col min="776" max="776" width="13.85546875" style="1" bestFit="1" customWidth="1"/>
    <col min="777" max="777" width="15.7109375" style="1" bestFit="1" customWidth="1"/>
    <col min="778" max="1024" width="9.140625" style="1"/>
    <col min="1025" max="1025" width="74.7109375" style="1" customWidth="1"/>
    <col min="1026" max="1027" width="15.85546875" style="1" bestFit="1" customWidth="1"/>
    <col min="1028" max="1028" width="19.140625" style="1" bestFit="1" customWidth="1"/>
    <col min="1029" max="1029" width="21.7109375" style="1" bestFit="1" customWidth="1"/>
    <col min="1030" max="1030" width="15.7109375" style="1" bestFit="1" customWidth="1"/>
    <col min="1031" max="1031" width="20" style="1" bestFit="1" customWidth="1"/>
    <col min="1032" max="1032" width="13.85546875" style="1" bestFit="1" customWidth="1"/>
    <col min="1033" max="1033" width="15.7109375" style="1" bestFit="1" customWidth="1"/>
    <col min="1034" max="1280" width="9.140625" style="1"/>
    <col min="1281" max="1281" width="74.7109375" style="1" customWidth="1"/>
    <col min="1282" max="1283" width="15.85546875" style="1" bestFit="1" customWidth="1"/>
    <col min="1284" max="1284" width="19.140625" style="1" bestFit="1" customWidth="1"/>
    <col min="1285" max="1285" width="21.7109375" style="1" bestFit="1" customWidth="1"/>
    <col min="1286" max="1286" width="15.7109375" style="1" bestFit="1" customWidth="1"/>
    <col min="1287" max="1287" width="20" style="1" bestFit="1" customWidth="1"/>
    <col min="1288" max="1288" width="13.85546875" style="1" bestFit="1" customWidth="1"/>
    <col min="1289" max="1289" width="15.7109375" style="1" bestFit="1" customWidth="1"/>
    <col min="1290" max="1536" width="9.140625" style="1"/>
    <col min="1537" max="1537" width="74.7109375" style="1" customWidth="1"/>
    <col min="1538" max="1539" width="15.85546875" style="1" bestFit="1" customWidth="1"/>
    <col min="1540" max="1540" width="19.140625" style="1" bestFit="1" customWidth="1"/>
    <col min="1541" max="1541" width="21.7109375" style="1" bestFit="1" customWidth="1"/>
    <col min="1542" max="1542" width="15.7109375" style="1" bestFit="1" customWidth="1"/>
    <col min="1543" max="1543" width="20" style="1" bestFit="1" customWidth="1"/>
    <col min="1544" max="1544" width="13.85546875" style="1" bestFit="1" customWidth="1"/>
    <col min="1545" max="1545" width="15.7109375" style="1" bestFit="1" customWidth="1"/>
    <col min="1546" max="1792" width="9.140625" style="1"/>
    <col min="1793" max="1793" width="74.7109375" style="1" customWidth="1"/>
    <col min="1794" max="1795" width="15.85546875" style="1" bestFit="1" customWidth="1"/>
    <col min="1796" max="1796" width="19.140625" style="1" bestFit="1" customWidth="1"/>
    <col min="1797" max="1797" width="21.7109375" style="1" bestFit="1" customWidth="1"/>
    <col min="1798" max="1798" width="15.7109375" style="1" bestFit="1" customWidth="1"/>
    <col min="1799" max="1799" width="20" style="1" bestFit="1" customWidth="1"/>
    <col min="1800" max="1800" width="13.85546875" style="1" bestFit="1" customWidth="1"/>
    <col min="1801" max="1801" width="15.7109375" style="1" bestFit="1" customWidth="1"/>
    <col min="1802" max="2048" width="9.140625" style="1"/>
    <col min="2049" max="2049" width="74.7109375" style="1" customWidth="1"/>
    <col min="2050" max="2051" width="15.85546875" style="1" bestFit="1" customWidth="1"/>
    <col min="2052" max="2052" width="19.140625" style="1" bestFit="1" customWidth="1"/>
    <col min="2053" max="2053" width="21.7109375" style="1" bestFit="1" customWidth="1"/>
    <col min="2054" max="2054" width="15.7109375" style="1" bestFit="1" customWidth="1"/>
    <col min="2055" max="2055" width="20" style="1" bestFit="1" customWidth="1"/>
    <col min="2056" max="2056" width="13.85546875" style="1" bestFit="1" customWidth="1"/>
    <col min="2057" max="2057" width="15.7109375" style="1" bestFit="1" customWidth="1"/>
    <col min="2058" max="2304" width="9.140625" style="1"/>
    <col min="2305" max="2305" width="74.7109375" style="1" customWidth="1"/>
    <col min="2306" max="2307" width="15.85546875" style="1" bestFit="1" customWidth="1"/>
    <col min="2308" max="2308" width="19.140625" style="1" bestFit="1" customWidth="1"/>
    <col min="2309" max="2309" width="21.7109375" style="1" bestFit="1" customWidth="1"/>
    <col min="2310" max="2310" width="15.7109375" style="1" bestFit="1" customWidth="1"/>
    <col min="2311" max="2311" width="20" style="1" bestFit="1" customWidth="1"/>
    <col min="2312" max="2312" width="13.85546875" style="1" bestFit="1" customWidth="1"/>
    <col min="2313" max="2313" width="15.7109375" style="1" bestFit="1" customWidth="1"/>
    <col min="2314" max="2560" width="9.140625" style="1"/>
    <col min="2561" max="2561" width="74.7109375" style="1" customWidth="1"/>
    <col min="2562" max="2563" width="15.85546875" style="1" bestFit="1" customWidth="1"/>
    <col min="2564" max="2564" width="19.140625" style="1" bestFit="1" customWidth="1"/>
    <col min="2565" max="2565" width="21.7109375" style="1" bestFit="1" customWidth="1"/>
    <col min="2566" max="2566" width="15.7109375" style="1" bestFit="1" customWidth="1"/>
    <col min="2567" max="2567" width="20" style="1" bestFit="1" customWidth="1"/>
    <col min="2568" max="2568" width="13.85546875" style="1" bestFit="1" customWidth="1"/>
    <col min="2569" max="2569" width="15.7109375" style="1" bestFit="1" customWidth="1"/>
    <col min="2570" max="2816" width="9.140625" style="1"/>
    <col min="2817" max="2817" width="74.7109375" style="1" customWidth="1"/>
    <col min="2818" max="2819" width="15.85546875" style="1" bestFit="1" customWidth="1"/>
    <col min="2820" max="2820" width="19.140625" style="1" bestFit="1" customWidth="1"/>
    <col min="2821" max="2821" width="21.7109375" style="1" bestFit="1" customWidth="1"/>
    <col min="2822" max="2822" width="15.7109375" style="1" bestFit="1" customWidth="1"/>
    <col min="2823" max="2823" width="20" style="1" bestFit="1" customWidth="1"/>
    <col min="2824" max="2824" width="13.85546875" style="1" bestFit="1" customWidth="1"/>
    <col min="2825" max="2825" width="15.7109375" style="1" bestFit="1" customWidth="1"/>
    <col min="2826" max="3072" width="9.140625" style="1"/>
    <col min="3073" max="3073" width="74.7109375" style="1" customWidth="1"/>
    <col min="3074" max="3075" width="15.85546875" style="1" bestFit="1" customWidth="1"/>
    <col min="3076" max="3076" width="19.140625" style="1" bestFit="1" customWidth="1"/>
    <col min="3077" max="3077" width="21.7109375" style="1" bestFit="1" customWidth="1"/>
    <col min="3078" max="3078" width="15.7109375" style="1" bestFit="1" customWidth="1"/>
    <col min="3079" max="3079" width="20" style="1" bestFit="1" customWidth="1"/>
    <col min="3080" max="3080" width="13.85546875" style="1" bestFit="1" customWidth="1"/>
    <col min="3081" max="3081" width="15.7109375" style="1" bestFit="1" customWidth="1"/>
    <col min="3082" max="3328" width="9.140625" style="1"/>
    <col min="3329" max="3329" width="74.7109375" style="1" customWidth="1"/>
    <col min="3330" max="3331" width="15.85546875" style="1" bestFit="1" customWidth="1"/>
    <col min="3332" max="3332" width="19.140625" style="1" bestFit="1" customWidth="1"/>
    <col min="3333" max="3333" width="21.7109375" style="1" bestFit="1" customWidth="1"/>
    <col min="3334" max="3334" width="15.7109375" style="1" bestFit="1" customWidth="1"/>
    <col min="3335" max="3335" width="20" style="1" bestFit="1" customWidth="1"/>
    <col min="3336" max="3336" width="13.85546875" style="1" bestFit="1" customWidth="1"/>
    <col min="3337" max="3337" width="15.7109375" style="1" bestFit="1" customWidth="1"/>
    <col min="3338" max="3584" width="9.140625" style="1"/>
    <col min="3585" max="3585" width="74.7109375" style="1" customWidth="1"/>
    <col min="3586" max="3587" width="15.85546875" style="1" bestFit="1" customWidth="1"/>
    <col min="3588" max="3588" width="19.140625" style="1" bestFit="1" customWidth="1"/>
    <col min="3589" max="3589" width="21.7109375" style="1" bestFit="1" customWidth="1"/>
    <col min="3590" max="3590" width="15.7109375" style="1" bestFit="1" customWidth="1"/>
    <col min="3591" max="3591" width="20" style="1" bestFit="1" customWidth="1"/>
    <col min="3592" max="3592" width="13.85546875" style="1" bestFit="1" customWidth="1"/>
    <col min="3593" max="3593" width="15.7109375" style="1" bestFit="1" customWidth="1"/>
    <col min="3594" max="3840" width="9.140625" style="1"/>
    <col min="3841" max="3841" width="74.7109375" style="1" customWidth="1"/>
    <col min="3842" max="3843" width="15.85546875" style="1" bestFit="1" customWidth="1"/>
    <col min="3844" max="3844" width="19.140625" style="1" bestFit="1" customWidth="1"/>
    <col min="3845" max="3845" width="21.7109375" style="1" bestFit="1" customWidth="1"/>
    <col min="3846" max="3846" width="15.7109375" style="1" bestFit="1" customWidth="1"/>
    <col min="3847" max="3847" width="20" style="1" bestFit="1" customWidth="1"/>
    <col min="3848" max="3848" width="13.85546875" style="1" bestFit="1" customWidth="1"/>
    <col min="3849" max="3849" width="15.7109375" style="1" bestFit="1" customWidth="1"/>
    <col min="3850" max="4096" width="9.140625" style="1"/>
    <col min="4097" max="4097" width="74.7109375" style="1" customWidth="1"/>
    <col min="4098" max="4099" width="15.85546875" style="1" bestFit="1" customWidth="1"/>
    <col min="4100" max="4100" width="19.140625" style="1" bestFit="1" customWidth="1"/>
    <col min="4101" max="4101" width="21.7109375" style="1" bestFit="1" customWidth="1"/>
    <col min="4102" max="4102" width="15.7109375" style="1" bestFit="1" customWidth="1"/>
    <col min="4103" max="4103" width="20" style="1" bestFit="1" customWidth="1"/>
    <col min="4104" max="4104" width="13.85546875" style="1" bestFit="1" customWidth="1"/>
    <col min="4105" max="4105" width="15.7109375" style="1" bestFit="1" customWidth="1"/>
    <col min="4106" max="4352" width="9.140625" style="1"/>
    <col min="4353" max="4353" width="74.7109375" style="1" customWidth="1"/>
    <col min="4354" max="4355" width="15.85546875" style="1" bestFit="1" customWidth="1"/>
    <col min="4356" max="4356" width="19.140625" style="1" bestFit="1" customWidth="1"/>
    <col min="4357" max="4357" width="21.7109375" style="1" bestFit="1" customWidth="1"/>
    <col min="4358" max="4358" width="15.7109375" style="1" bestFit="1" customWidth="1"/>
    <col min="4359" max="4359" width="20" style="1" bestFit="1" customWidth="1"/>
    <col min="4360" max="4360" width="13.85546875" style="1" bestFit="1" customWidth="1"/>
    <col min="4361" max="4361" width="15.7109375" style="1" bestFit="1" customWidth="1"/>
    <col min="4362" max="4608" width="9.140625" style="1"/>
    <col min="4609" max="4609" width="74.7109375" style="1" customWidth="1"/>
    <col min="4610" max="4611" width="15.85546875" style="1" bestFit="1" customWidth="1"/>
    <col min="4612" max="4612" width="19.140625" style="1" bestFit="1" customWidth="1"/>
    <col min="4613" max="4613" width="21.7109375" style="1" bestFit="1" customWidth="1"/>
    <col min="4614" max="4614" width="15.7109375" style="1" bestFit="1" customWidth="1"/>
    <col min="4615" max="4615" width="20" style="1" bestFit="1" customWidth="1"/>
    <col min="4616" max="4616" width="13.85546875" style="1" bestFit="1" customWidth="1"/>
    <col min="4617" max="4617" width="15.7109375" style="1" bestFit="1" customWidth="1"/>
    <col min="4618" max="4864" width="9.140625" style="1"/>
    <col min="4865" max="4865" width="74.7109375" style="1" customWidth="1"/>
    <col min="4866" max="4867" width="15.85546875" style="1" bestFit="1" customWidth="1"/>
    <col min="4868" max="4868" width="19.140625" style="1" bestFit="1" customWidth="1"/>
    <col min="4869" max="4869" width="21.7109375" style="1" bestFit="1" customWidth="1"/>
    <col min="4870" max="4870" width="15.7109375" style="1" bestFit="1" customWidth="1"/>
    <col min="4871" max="4871" width="20" style="1" bestFit="1" customWidth="1"/>
    <col min="4872" max="4872" width="13.85546875" style="1" bestFit="1" customWidth="1"/>
    <col min="4873" max="4873" width="15.7109375" style="1" bestFit="1" customWidth="1"/>
    <col min="4874" max="5120" width="9.140625" style="1"/>
    <col min="5121" max="5121" width="74.7109375" style="1" customWidth="1"/>
    <col min="5122" max="5123" width="15.85546875" style="1" bestFit="1" customWidth="1"/>
    <col min="5124" max="5124" width="19.140625" style="1" bestFit="1" customWidth="1"/>
    <col min="5125" max="5125" width="21.7109375" style="1" bestFit="1" customWidth="1"/>
    <col min="5126" max="5126" width="15.7109375" style="1" bestFit="1" customWidth="1"/>
    <col min="5127" max="5127" width="20" style="1" bestFit="1" customWidth="1"/>
    <col min="5128" max="5128" width="13.85546875" style="1" bestFit="1" customWidth="1"/>
    <col min="5129" max="5129" width="15.7109375" style="1" bestFit="1" customWidth="1"/>
    <col min="5130" max="5376" width="9.140625" style="1"/>
    <col min="5377" max="5377" width="74.7109375" style="1" customWidth="1"/>
    <col min="5378" max="5379" width="15.85546875" style="1" bestFit="1" customWidth="1"/>
    <col min="5380" max="5380" width="19.140625" style="1" bestFit="1" customWidth="1"/>
    <col min="5381" max="5381" width="21.7109375" style="1" bestFit="1" customWidth="1"/>
    <col min="5382" max="5382" width="15.7109375" style="1" bestFit="1" customWidth="1"/>
    <col min="5383" max="5383" width="20" style="1" bestFit="1" customWidth="1"/>
    <col min="5384" max="5384" width="13.85546875" style="1" bestFit="1" customWidth="1"/>
    <col min="5385" max="5385" width="15.7109375" style="1" bestFit="1" customWidth="1"/>
    <col min="5386" max="5632" width="9.140625" style="1"/>
    <col min="5633" max="5633" width="74.7109375" style="1" customWidth="1"/>
    <col min="5634" max="5635" width="15.85546875" style="1" bestFit="1" customWidth="1"/>
    <col min="5636" max="5636" width="19.140625" style="1" bestFit="1" customWidth="1"/>
    <col min="5637" max="5637" width="21.7109375" style="1" bestFit="1" customWidth="1"/>
    <col min="5638" max="5638" width="15.7109375" style="1" bestFit="1" customWidth="1"/>
    <col min="5639" max="5639" width="20" style="1" bestFit="1" customWidth="1"/>
    <col min="5640" max="5640" width="13.85546875" style="1" bestFit="1" customWidth="1"/>
    <col min="5641" max="5641" width="15.7109375" style="1" bestFit="1" customWidth="1"/>
    <col min="5642" max="5888" width="9.140625" style="1"/>
    <col min="5889" max="5889" width="74.7109375" style="1" customWidth="1"/>
    <col min="5890" max="5891" width="15.85546875" style="1" bestFit="1" customWidth="1"/>
    <col min="5892" max="5892" width="19.140625" style="1" bestFit="1" customWidth="1"/>
    <col min="5893" max="5893" width="21.7109375" style="1" bestFit="1" customWidth="1"/>
    <col min="5894" max="5894" width="15.7109375" style="1" bestFit="1" customWidth="1"/>
    <col min="5895" max="5895" width="20" style="1" bestFit="1" customWidth="1"/>
    <col min="5896" max="5896" width="13.85546875" style="1" bestFit="1" customWidth="1"/>
    <col min="5897" max="5897" width="15.7109375" style="1" bestFit="1" customWidth="1"/>
    <col min="5898" max="6144" width="9.140625" style="1"/>
    <col min="6145" max="6145" width="74.7109375" style="1" customWidth="1"/>
    <col min="6146" max="6147" width="15.85546875" style="1" bestFit="1" customWidth="1"/>
    <col min="6148" max="6148" width="19.140625" style="1" bestFit="1" customWidth="1"/>
    <col min="6149" max="6149" width="21.7109375" style="1" bestFit="1" customWidth="1"/>
    <col min="6150" max="6150" width="15.7109375" style="1" bestFit="1" customWidth="1"/>
    <col min="6151" max="6151" width="20" style="1" bestFit="1" customWidth="1"/>
    <col min="6152" max="6152" width="13.85546875" style="1" bestFit="1" customWidth="1"/>
    <col min="6153" max="6153" width="15.7109375" style="1" bestFit="1" customWidth="1"/>
    <col min="6154" max="6400" width="9.140625" style="1"/>
    <col min="6401" max="6401" width="74.7109375" style="1" customWidth="1"/>
    <col min="6402" max="6403" width="15.85546875" style="1" bestFit="1" customWidth="1"/>
    <col min="6404" max="6404" width="19.140625" style="1" bestFit="1" customWidth="1"/>
    <col min="6405" max="6405" width="21.7109375" style="1" bestFit="1" customWidth="1"/>
    <col min="6406" max="6406" width="15.7109375" style="1" bestFit="1" customWidth="1"/>
    <col min="6407" max="6407" width="20" style="1" bestFit="1" customWidth="1"/>
    <col min="6408" max="6408" width="13.85546875" style="1" bestFit="1" customWidth="1"/>
    <col min="6409" max="6409" width="15.7109375" style="1" bestFit="1" customWidth="1"/>
    <col min="6410" max="6656" width="9.140625" style="1"/>
    <col min="6657" max="6657" width="74.7109375" style="1" customWidth="1"/>
    <col min="6658" max="6659" width="15.85546875" style="1" bestFit="1" customWidth="1"/>
    <col min="6660" max="6660" width="19.140625" style="1" bestFit="1" customWidth="1"/>
    <col min="6661" max="6661" width="21.7109375" style="1" bestFit="1" customWidth="1"/>
    <col min="6662" max="6662" width="15.7109375" style="1" bestFit="1" customWidth="1"/>
    <col min="6663" max="6663" width="20" style="1" bestFit="1" customWidth="1"/>
    <col min="6664" max="6664" width="13.85546875" style="1" bestFit="1" customWidth="1"/>
    <col min="6665" max="6665" width="15.7109375" style="1" bestFit="1" customWidth="1"/>
    <col min="6666" max="6912" width="9.140625" style="1"/>
    <col min="6913" max="6913" width="74.7109375" style="1" customWidth="1"/>
    <col min="6914" max="6915" width="15.85546875" style="1" bestFit="1" customWidth="1"/>
    <col min="6916" max="6916" width="19.140625" style="1" bestFit="1" customWidth="1"/>
    <col min="6917" max="6917" width="21.7109375" style="1" bestFit="1" customWidth="1"/>
    <col min="6918" max="6918" width="15.7109375" style="1" bestFit="1" customWidth="1"/>
    <col min="6919" max="6919" width="20" style="1" bestFit="1" customWidth="1"/>
    <col min="6920" max="6920" width="13.85546875" style="1" bestFit="1" customWidth="1"/>
    <col min="6921" max="6921" width="15.7109375" style="1" bestFit="1" customWidth="1"/>
    <col min="6922" max="7168" width="9.140625" style="1"/>
    <col min="7169" max="7169" width="74.7109375" style="1" customWidth="1"/>
    <col min="7170" max="7171" width="15.85546875" style="1" bestFit="1" customWidth="1"/>
    <col min="7172" max="7172" width="19.140625" style="1" bestFit="1" customWidth="1"/>
    <col min="7173" max="7173" width="21.7109375" style="1" bestFit="1" customWidth="1"/>
    <col min="7174" max="7174" width="15.7109375" style="1" bestFit="1" customWidth="1"/>
    <col min="7175" max="7175" width="20" style="1" bestFit="1" customWidth="1"/>
    <col min="7176" max="7176" width="13.85546875" style="1" bestFit="1" customWidth="1"/>
    <col min="7177" max="7177" width="15.7109375" style="1" bestFit="1" customWidth="1"/>
    <col min="7178" max="7424" width="9.140625" style="1"/>
    <col min="7425" max="7425" width="74.7109375" style="1" customWidth="1"/>
    <col min="7426" max="7427" width="15.85546875" style="1" bestFit="1" customWidth="1"/>
    <col min="7428" max="7428" width="19.140625" style="1" bestFit="1" customWidth="1"/>
    <col min="7429" max="7429" width="21.7109375" style="1" bestFit="1" customWidth="1"/>
    <col min="7430" max="7430" width="15.7109375" style="1" bestFit="1" customWidth="1"/>
    <col min="7431" max="7431" width="20" style="1" bestFit="1" customWidth="1"/>
    <col min="7432" max="7432" width="13.85546875" style="1" bestFit="1" customWidth="1"/>
    <col min="7433" max="7433" width="15.7109375" style="1" bestFit="1" customWidth="1"/>
    <col min="7434" max="7680" width="9.140625" style="1"/>
    <col min="7681" max="7681" width="74.7109375" style="1" customWidth="1"/>
    <col min="7682" max="7683" width="15.85546875" style="1" bestFit="1" customWidth="1"/>
    <col min="7684" max="7684" width="19.140625" style="1" bestFit="1" customWidth="1"/>
    <col min="7685" max="7685" width="21.7109375" style="1" bestFit="1" customWidth="1"/>
    <col min="7686" max="7686" width="15.7109375" style="1" bestFit="1" customWidth="1"/>
    <col min="7687" max="7687" width="20" style="1" bestFit="1" customWidth="1"/>
    <col min="7688" max="7688" width="13.85546875" style="1" bestFit="1" customWidth="1"/>
    <col min="7689" max="7689" width="15.7109375" style="1" bestFit="1" customWidth="1"/>
    <col min="7690" max="7936" width="9.140625" style="1"/>
    <col min="7937" max="7937" width="74.7109375" style="1" customWidth="1"/>
    <col min="7938" max="7939" width="15.85546875" style="1" bestFit="1" customWidth="1"/>
    <col min="7940" max="7940" width="19.140625" style="1" bestFit="1" customWidth="1"/>
    <col min="7941" max="7941" width="21.7109375" style="1" bestFit="1" customWidth="1"/>
    <col min="7942" max="7942" width="15.7109375" style="1" bestFit="1" customWidth="1"/>
    <col min="7943" max="7943" width="20" style="1" bestFit="1" customWidth="1"/>
    <col min="7944" max="7944" width="13.85546875" style="1" bestFit="1" customWidth="1"/>
    <col min="7945" max="7945" width="15.7109375" style="1" bestFit="1" customWidth="1"/>
    <col min="7946" max="8192" width="9.140625" style="1"/>
    <col min="8193" max="8193" width="74.7109375" style="1" customWidth="1"/>
    <col min="8194" max="8195" width="15.85546875" style="1" bestFit="1" customWidth="1"/>
    <col min="8196" max="8196" width="19.140625" style="1" bestFit="1" customWidth="1"/>
    <col min="8197" max="8197" width="21.7109375" style="1" bestFit="1" customWidth="1"/>
    <col min="8198" max="8198" width="15.7109375" style="1" bestFit="1" customWidth="1"/>
    <col min="8199" max="8199" width="20" style="1" bestFit="1" customWidth="1"/>
    <col min="8200" max="8200" width="13.85546875" style="1" bestFit="1" customWidth="1"/>
    <col min="8201" max="8201" width="15.7109375" style="1" bestFit="1" customWidth="1"/>
    <col min="8202" max="8448" width="9.140625" style="1"/>
    <col min="8449" max="8449" width="74.7109375" style="1" customWidth="1"/>
    <col min="8450" max="8451" width="15.85546875" style="1" bestFit="1" customWidth="1"/>
    <col min="8452" max="8452" width="19.140625" style="1" bestFit="1" customWidth="1"/>
    <col min="8453" max="8453" width="21.7109375" style="1" bestFit="1" customWidth="1"/>
    <col min="8454" max="8454" width="15.7109375" style="1" bestFit="1" customWidth="1"/>
    <col min="8455" max="8455" width="20" style="1" bestFit="1" customWidth="1"/>
    <col min="8456" max="8456" width="13.85546875" style="1" bestFit="1" customWidth="1"/>
    <col min="8457" max="8457" width="15.7109375" style="1" bestFit="1" customWidth="1"/>
    <col min="8458" max="8704" width="9.140625" style="1"/>
    <col min="8705" max="8705" width="74.7109375" style="1" customWidth="1"/>
    <col min="8706" max="8707" width="15.85546875" style="1" bestFit="1" customWidth="1"/>
    <col min="8708" max="8708" width="19.140625" style="1" bestFit="1" customWidth="1"/>
    <col min="8709" max="8709" width="21.7109375" style="1" bestFit="1" customWidth="1"/>
    <col min="8710" max="8710" width="15.7109375" style="1" bestFit="1" customWidth="1"/>
    <col min="8711" max="8711" width="20" style="1" bestFit="1" customWidth="1"/>
    <col min="8712" max="8712" width="13.85546875" style="1" bestFit="1" customWidth="1"/>
    <col min="8713" max="8713" width="15.7109375" style="1" bestFit="1" customWidth="1"/>
    <col min="8714" max="8960" width="9.140625" style="1"/>
    <col min="8961" max="8961" width="74.7109375" style="1" customWidth="1"/>
    <col min="8962" max="8963" width="15.85546875" style="1" bestFit="1" customWidth="1"/>
    <col min="8964" max="8964" width="19.140625" style="1" bestFit="1" customWidth="1"/>
    <col min="8965" max="8965" width="21.7109375" style="1" bestFit="1" customWidth="1"/>
    <col min="8966" max="8966" width="15.7109375" style="1" bestFit="1" customWidth="1"/>
    <col min="8967" max="8967" width="20" style="1" bestFit="1" customWidth="1"/>
    <col min="8968" max="8968" width="13.85546875" style="1" bestFit="1" customWidth="1"/>
    <col min="8969" max="8969" width="15.7109375" style="1" bestFit="1" customWidth="1"/>
    <col min="8970" max="9216" width="9.140625" style="1"/>
    <col min="9217" max="9217" width="74.7109375" style="1" customWidth="1"/>
    <col min="9218" max="9219" width="15.85546875" style="1" bestFit="1" customWidth="1"/>
    <col min="9220" max="9220" width="19.140625" style="1" bestFit="1" customWidth="1"/>
    <col min="9221" max="9221" width="21.7109375" style="1" bestFit="1" customWidth="1"/>
    <col min="9222" max="9222" width="15.7109375" style="1" bestFit="1" customWidth="1"/>
    <col min="9223" max="9223" width="20" style="1" bestFit="1" customWidth="1"/>
    <col min="9224" max="9224" width="13.85546875" style="1" bestFit="1" customWidth="1"/>
    <col min="9225" max="9225" width="15.7109375" style="1" bestFit="1" customWidth="1"/>
    <col min="9226" max="9472" width="9.140625" style="1"/>
    <col min="9473" max="9473" width="74.7109375" style="1" customWidth="1"/>
    <col min="9474" max="9475" width="15.85546875" style="1" bestFit="1" customWidth="1"/>
    <col min="9476" max="9476" width="19.140625" style="1" bestFit="1" customWidth="1"/>
    <col min="9477" max="9477" width="21.7109375" style="1" bestFit="1" customWidth="1"/>
    <col min="9478" max="9478" width="15.7109375" style="1" bestFit="1" customWidth="1"/>
    <col min="9479" max="9479" width="20" style="1" bestFit="1" customWidth="1"/>
    <col min="9480" max="9480" width="13.85546875" style="1" bestFit="1" customWidth="1"/>
    <col min="9481" max="9481" width="15.7109375" style="1" bestFit="1" customWidth="1"/>
    <col min="9482" max="9728" width="9.140625" style="1"/>
    <col min="9729" max="9729" width="74.7109375" style="1" customWidth="1"/>
    <col min="9730" max="9731" width="15.85546875" style="1" bestFit="1" customWidth="1"/>
    <col min="9732" max="9732" width="19.140625" style="1" bestFit="1" customWidth="1"/>
    <col min="9733" max="9733" width="21.7109375" style="1" bestFit="1" customWidth="1"/>
    <col min="9734" max="9734" width="15.7109375" style="1" bestFit="1" customWidth="1"/>
    <col min="9735" max="9735" width="20" style="1" bestFit="1" customWidth="1"/>
    <col min="9736" max="9736" width="13.85546875" style="1" bestFit="1" customWidth="1"/>
    <col min="9737" max="9737" width="15.7109375" style="1" bestFit="1" customWidth="1"/>
    <col min="9738" max="9984" width="9.140625" style="1"/>
    <col min="9985" max="9985" width="74.7109375" style="1" customWidth="1"/>
    <col min="9986" max="9987" width="15.85546875" style="1" bestFit="1" customWidth="1"/>
    <col min="9988" max="9988" width="19.140625" style="1" bestFit="1" customWidth="1"/>
    <col min="9989" max="9989" width="21.7109375" style="1" bestFit="1" customWidth="1"/>
    <col min="9990" max="9990" width="15.7109375" style="1" bestFit="1" customWidth="1"/>
    <col min="9991" max="9991" width="20" style="1" bestFit="1" customWidth="1"/>
    <col min="9992" max="9992" width="13.85546875" style="1" bestFit="1" customWidth="1"/>
    <col min="9993" max="9993" width="15.7109375" style="1" bestFit="1" customWidth="1"/>
    <col min="9994" max="10240" width="9.140625" style="1"/>
    <col min="10241" max="10241" width="74.7109375" style="1" customWidth="1"/>
    <col min="10242" max="10243" width="15.85546875" style="1" bestFit="1" customWidth="1"/>
    <col min="10244" max="10244" width="19.140625" style="1" bestFit="1" customWidth="1"/>
    <col min="10245" max="10245" width="21.7109375" style="1" bestFit="1" customWidth="1"/>
    <col min="10246" max="10246" width="15.7109375" style="1" bestFit="1" customWidth="1"/>
    <col min="10247" max="10247" width="20" style="1" bestFit="1" customWidth="1"/>
    <col min="10248" max="10248" width="13.85546875" style="1" bestFit="1" customWidth="1"/>
    <col min="10249" max="10249" width="15.7109375" style="1" bestFit="1" customWidth="1"/>
    <col min="10250" max="10496" width="9.140625" style="1"/>
    <col min="10497" max="10497" width="74.7109375" style="1" customWidth="1"/>
    <col min="10498" max="10499" width="15.85546875" style="1" bestFit="1" customWidth="1"/>
    <col min="10500" max="10500" width="19.140625" style="1" bestFit="1" customWidth="1"/>
    <col min="10501" max="10501" width="21.7109375" style="1" bestFit="1" customWidth="1"/>
    <col min="10502" max="10502" width="15.7109375" style="1" bestFit="1" customWidth="1"/>
    <col min="10503" max="10503" width="20" style="1" bestFit="1" customWidth="1"/>
    <col min="10504" max="10504" width="13.85546875" style="1" bestFit="1" customWidth="1"/>
    <col min="10505" max="10505" width="15.7109375" style="1" bestFit="1" customWidth="1"/>
    <col min="10506" max="10752" width="9.140625" style="1"/>
    <col min="10753" max="10753" width="74.7109375" style="1" customWidth="1"/>
    <col min="10754" max="10755" width="15.85546875" style="1" bestFit="1" customWidth="1"/>
    <col min="10756" max="10756" width="19.140625" style="1" bestFit="1" customWidth="1"/>
    <col min="10757" max="10757" width="21.7109375" style="1" bestFit="1" customWidth="1"/>
    <col min="10758" max="10758" width="15.7109375" style="1" bestFit="1" customWidth="1"/>
    <col min="10759" max="10759" width="20" style="1" bestFit="1" customWidth="1"/>
    <col min="10760" max="10760" width="13.85546875" style="1" bestFit="1" customWidth="1"/>
    <col min="10761" max="10761" width="15.7109375" style="1" bestFit="1" customWidth="1"/>
    <col min="10762" max="11008" width="9.140625" style="1"/>
    <col min="11009" max="11009" width="74.7109375" style="1" customWidth="1"/>
    <col min="11010" max="11011" width="15.85546875" style="1" bestFit="1" customWidth="1"/>
    <col min="11012" max="11012" width="19.140625" style="1" bestFit="1" customWidth="1"/>
    <col min="11013" max="11013" width="21.7109375" style="1" bestFit="1" customWidth="1"/>
    <col min="11014" max="11014" width="15.7109375" style="1" bestFit="1" customWidth="1"/>
    <col min="11015" max="11015" width="20" style="1" bestFit="1" customWidth="1"/>
    <col min="11016" max="11016" width="13.85546875" style="1" bestFit="1" customWidth="1"/>
    <col min="11017" max="11017" width="15.7109375" style="1" bestFit="1" customWidth="1"/>
    <col min="11018" max="11264" width="9.140625" style="1"/>
    <col min="11265" max="11265" width="74.7109375" style="1" customWidth="1"/>
    <col min="11266" max="11267" width="15.85546875" style="1" bestFit="1" customWidth="1"/>
    <col min="11268" max="11268" width="19.140625" style="1" bestFit="1" customWidth="1"/>
    <col min="11269" max="11269" width="21.7109375" style="1" bestFit="1" customWidth="1"/>
    <col min="11270" max="11270" width="15.7109375" style="1" bestFit="1" customWidth="1"/>
    <col min="11271" max="11271" width="20" style="1" bestFit="1" customWidth="1"/>
    <col min="11272" max="11272" width="13.85546875" style="1" bestFit="1" customWidth="1"/>
    <col min="11273" max="11273" width="15.7109375" style="1" bestFit="1" customWidth="1"/>
    <col min="11274" max="11520" width="9.140625" style="1"/>
    <col min="11521" max="11521" width="74.7109375" style="1" customWidth="1"/>
    <col min="11522" max="11523" width="15.85546875" style="1" bestFit="1" customWidth="1"/>
    <col min="11524" max="11524" width="19.140625" style="1" bestFit="1" customWidth="1"/>
    <col min="11525" max="11525" width="21.7109375" style="1" bestFit="1" customWidth="1"/>
    <col min="11526" max="11526" width="15.7109375" style="1" bestFit="1" customWidth="1"/>
    <col min="11527" max="11527" width="20" style="1" bestFit="1" customWidth="1"/>
    <col min="11528" max="11528" width="13.85546875" style="1" bestFit="1" customWidth="1"/>
    <col min="11529" max="11529" width="15.7109375" style="1" bestFit="1" customWidth="1"/>
    <col min="11530" max="11776" width="9.140625" style="1"/>
    <col min="11777" max="11777" width="74.7109375" style="1" customWidth="1"/>
    <col min="11778" max="11779" width="15.85546875" style="1" bestFit="1" customWidth="1"/>
    <col min="11780" max="11780" width="19.140625" style="1" bestFit="1" customWidth="1"/>
    <col min="11781" max="11781" width="21.7109375" style="1" bestFit="1" customWidth="1"/>
    <col min="11782" max="11782" width="15.7109375" style="1" bestFit="1" customWidth="1"/>
    <col min="11783" max="11783" width="20" style="1" bestFit="1" customWidth="1"/>
    <col min="11784" max="11784" width="13.85546875" style="1" bestFit="1" customWidth="1"/>
    <col min="11785" max="11785" width="15.7109375" style="1" bestFit="1" customWidth="1"/>
    <col min="11786" max="12032" width="9.140625" style="1"/>
    <col min="12033" max="12033" width="74.7109375" style="1" customWidth="1"/>
    <col min="12034" max="12035" width="15.85546875" style="1" bestFit="1" customWidth="1"/>
    <col min="12036" max="12036" width="19.140625" style="1" bestFit="1" customWidth="1"/>
    <col min="12037" max="12037" width="21.7109375" style="1" bestFit="1" customWidth="1"/>
    <col min="12038" max="12038" width="15.7109375" style="1" bestFit="1" customWidth="1"/>
    <col min="12039" max="12039" width="20" style="1" bestFit="1" customWidth="1"/>
    <col min="12040" max="12040" width="13.85546875" style="1" bestFit="1" customWidth="1"/>
    <col min="12041" max="12041" width="15.7109375" style="1" bestFit="1" customWidth="1"/>
    <col min="12042" max="12288" width="9.140625" style="1"/>
    <col min="12289" max="12289" width="74.7109375" style="1" customWidth="1"/>
    <col min="12290" max="12291" width="15.85546875" style="1" bestFit="1" customWidth="1"/>
    <col min="12292" max="12292" width="19.140625" style="1" bestFit="1" customWidth="1"/>
    <col min="12293" max="12293" width="21.7109375" style="1" bestFit="1" customWidth="1"/>
    <col min="12294" max="12294" width="15.7109375" style="1" bestFit="1" customWidth="1"/>
    <col min="12295" max="12295" width="20" style="1" bestFit="1" customWidth="1"/>
    <col min="12296" max="12296" width="13.85546875" style="1" bestFit="1" customWidth="1"/>
    <col min="12297" max="12297" width="15.7109375" style="1" bestFit="1" customWidth="1"/>
    <col min="12298" max="12544" width="9.140625" style="1"/>
    <col min="12545" max="12545" width="74.7109375" style="1" customWidth="1"/>
    <col min="12546" max="12547" width="15.85546875" style="1" bestFit="1" customWidth="1"/>
    <col min="12548" max="12548" width="19.140625" style="1" bestFit="1" customWidth="1"/>
    <col min="12549" max="12549" width="21.7109375" style="1" bestFit="1" customWidth="1"/>
    <col min="12550" max="12550" width="15.7109375" style="1" bestFit="1" customWidth="1"/>
    <col min="12551" max="12551" width="20" style="1" bestFit="1" customWidth="1"/>
    <col min="12552" max="12552" width="13.85546875" style="1" bestFit="1" customWidth="1"/>
    <col min="12553" max="12553" width="15.7109375" style="1" bestFit="1" customWidth="1"/>
    <col min="12554" max="12800" width="9.140625" style="1"/>
    <col min="12801" max="12801" width="74.7109375" style="1" customWidth="1"/>
    <col min="12802" max="12803" width="15.85546875" style="1" bestFit="1" customWidth="1"/>
    <col min="12804" max="12804" width="19.140625" style="1" bestFit="1" customWidth="1"/>
    <col min="12805" max="12805" width="21.7109375" style="1" bestFit="1" customWidth="1"/>
    <col min="12806" max="12806" width="15.7109375" style="1" bestFit="1" customWidth="1"/>
    <col min="12807" max="12807" width="20" style="1" bestFit="1" customWidth="1"/>
    <col min="12808" max="12808" width="13.85546875" style="1" bestFit="1" customWidth="1"/>
    <col min="12809" max="12809" width="15.7109375" style="1" bestFit="1" customWidth="1"/>
    <col min="12810" max="13056" width="9.140625" style="1"/>
    <col min="13057" max="13057" width="74.7109375" style="1" customWidth="1"/>
    <col min="13058" max="13059" width="15.85546875" style="1" bestFit="1" customWidth="1"/>
    <col min="13060" max="13060" width="19.140625" style="1" bestFit="1" customWidth="1"/>
    <col min="13061" max="13061" width="21.7109375" style="1" bestFit="1" customWidth="1"/>
    <col min="13062" max="13062" width="15.7109375" style="1" bestFit="1" customWidth="1"/>
    <col min="13063" max="13063" width="20" style="1" bestFit="1" customWidth="1"/>
    <col min="13064" max="13064" width="13.85546875" style="1" bestFit="1" customWidth="1"/>
    <col min="13065" max="13065" width="15.7109375" style="1" bestFit="1" customWidth="1"/>
    <col min="13066" max="13312" width="9.140625" style="1"/>
    <col min="13313" max="13313" width="74.7109375" style="1" customWidth="1"/>
    <col min="13314" max="13315" width="15.85546875" style="1" bestFit="1" customWidth="1"/>
    <col min="13316" max="13316" width="19.140625" style="1" bestFit="1" customWidth="1"/>
    <col min="13317" max="13317" width="21.7109375" style="1" bestFit="1" customWidth="1"/>
    <col min="13318" max="13318" width="15.7109375" style="1" bestFit="1" customWidth="1"/>
    <col min="13319" max="13319" width="20" style="1" bestFit="1" customWidth="1"/>
    <col min="13320" max="13320" width="13.85546875" style="1" bestFit="1" customWidth="1"/>
    <col min="13321" max="13321" width="15.7109375" style="1" bestFit="1" customWidth="1"/>
    <col min="13322" max="13568" width="9.140625" style="1"/>
    <col min="13569" max="13569" width="74.7109375" style="1" customWidth="1"/>
    <col min="13570" max="13571" width="15.85546875" style="1" bestFit="1" customWidth="1"/>
    <col min="13572" max="13572" width="19.140625" style="1" bestFit="1" customWidth="1"/>
    <col min="13573" max="13573" width="21.7109375" style="1" bestFit="1" customWidth="1"/>
    <col min="13574" max="13574" width="15.7109375" style="1" bestFit="1" customWidth="1"/>
    <col min="13575" max="13575" width="20" style="1" bestFit="1" customWidth="1"/>
    <col min="13576" max="13576" width="13.85546875" style="1" bestFit="1" customWidth="1"/>
    <col min="13577" max="13577" width="15.7109375" style="1" bestFit="1" customWidth="1"/>
    <col min="13578" max="13824" width="9.140625" style="1"/>
    <col min="13825" max="13825" width="74.7109375" style="1" customWidth="1"/>
    <col min="13826" max="13827" width="15.85546875" style="1" bestFit="1" customWidth="1"/>
    <col min="13828" max="13828" width="19.140625" style="1" bestFit="1" customWidth="1"/>
    <col min="13829" max="13829" width="21.7109375" style="1" bestFit="1" customWidth="1"/>
    <col min="13830" max="13830" width="15.7109375" style="1" bestFit="1" customWidth="1"/>
    <col min="13831" max="13831" width="20" style="1" bestFit="1" customWidth="1"/>
    <col min="13832" max="13832" width="13.85546875" style="1" bestFit="1" customWidth="1"/>
    <col min="13833" max="13833" width="15.7109375" style="1" bestFit="1" customWidth="1"/>
    <col min="13834" max="14080" width="9.140625" style="1"/>
    <col min="14081" max="14081" width="74.7109375" style="1" customWidth="1"/>
    <col min="14082" max="14083" width="15.85546875" style="1" bestFit="1" customWidth="1"/>
    <col min="14084" max="14084" width="19.140625" style="1" bestFit="1" customWidth="1"/>
    <col min="14085" max="14085" width="21.7109375" style="1" bestFit="1" customWidth="1"/>
    <col min="14086" max="14086" width="15.7109375" style="1" bestFit="1" customWidth="1"/>
    <col min="14087" max="14087" width="20" style="1" bestFit="1" customWidth="1"/>
    <col min="14088" max="14088" width="13.85546875" style="1" bestFit="1" customWidth="1"/>
    <col min="14089" max="14089" width="15.7109375" style="1" bestFit="1" customWidth="1"/>
    <col min="14090" max="14336" width="9.140625" style="1"/>
    <col min="14337" max="14337" width="74.7109375" style="1" customWidth="1"/>
    <col min="14338" max="14339" width="15.85546875" style="1" bestFit="1" customWidth="1"/>
    <col min="14340" max="14340" width="19.140625" style="1" bestFit="1" customWidth="1"/>
    <col min="14341" max="14341" width="21.7109375" style="1" bestFit="1" customWidth="1"/>
    <col min="14342" max="14342" width="15.7109375" style="1" bestFit="1" customWidth="1"/>
    <col min="14343" max="14343" width="20" style="1" bestFit="1" customWidth="1"/>
    <col min="14344" max="14344" width="13.85546875" style="1" bestFit="1" customWidth="1"/>
    <col min="14345" max="14345" width="15.7109375" style="1" bestFit="1" customWidth="1"/>
    <col min="14346" max="14592" width="9.140625" style="1"/>
    <col min="14593" max="14593" width="74.7109375" style="1" customWidth="1"/>
    <col min="14594" max="14595" width="15.85546875" style="1" bestFit="1" customWidth="1"/>
    <col min="14596" max="14596" width="19.140625" style="1" bestFit="1" customWidth="1"/>
    <col min="14597" max="14597" width="21.7109375" style="1" bestFit="1" customWidth="1"/>
    <col min="14598" max="14598" width="15.7109375" style="1" bestFit="1" customWidth="1"/>
    <col min="14599" max="14599" width="20" style="1" bestFit="1" customWidth="1"/>
    <col min="14600" max="14600" width="13.85546875" style="1" bestFit="1" customWidth="1"/>
    <col min="14601" max="14601" width="15.7109375" style="1" bestFit="1" customWidth="1"/>
    <col min="14602" max="14848" width="9.140625" style="1"/>
    <col min="14849" max="14849" width="74.7109375" style="1" customWidth="1"/>
    <col min="14850" max="14851" width="15.85546875" style="1" bestFit="1" customWidth="1"/>
    <col min="14852" max="14852" width="19.140625" style="1" bestFit="1" customWidth="1"/>
    <col min="14853" max="14853" width="21.7109375" style="1" bestFit="1" customWidth="1"/>
    <col min="14854" max="14854" width="15.7109375" style="1" bestFit="1" customWidth="1"/>
    <col min="14855" max="14855" width="20" style="1" bestFit="1" customWidth="1"/>
    <col min="14856" max="14856" width="13.85546875" style="1" bestFit="1" customWidth="1"/>
    <col min="14857" max="14857" width="15.7109375" style="1" bestFit="1" customWidth="1"/>
    <col min="14858" max="15104" width="9.140625" style="1"/>
    <col min="15105" max="15105" width="74.7109375" style="1" customWidth="1"/>
    <col min="15106" max="15107" width="15.85546875" style="1" bestFit="1" customWidth="1"/>
    <col min="15108" max="15108" width="19.140625" style="1" bestFit="1" customWidth="1"/>
    <col min="15109" max="15109" width="21.7109375" style="1" bestFit="1" customWidth="1"/>
    <col min="15110" max="15110" width="15.7109375" style="1" bestFit="1" customWidth="1"/>
    <col min="15111" max="15111" width="20" style="1" bestFit="1" customWidth="1"/>
    <col min="15112" max="15112" width="13.85546875" style="1" bestFit="1" customWidth="1"/>
    <col min="15113" max="15113" width="15.7109375" style="1" bestFit="1" customWidth="1"/>
    <col min="15114" max="15360" width="9.140625" style="1"/>
    <col min="15361" max="15361" width="74.7109375" style="1" customWidth="1"/>
    <col min="15362" max="15363" width="15.85546875" style="1" bestFit="1" customWidth="1"/>
    <col min="15364" max="15364" width="19.140625" style="1" bestFit="1" customWidth="1"/>
    <col min="15365" max="15365" width="21.7109375" style="1" bestFit="1" customWidth="1"/>
    <col min="15366" max="15366" width="15.7109375" style="1" bestFit="1" customWidth="1"/>
    <col min="15367" max="15367" width="20" style="1" bestFit="1" customWidth="1"/>
    <col min="15368" max="15368" width="13.85546875" style="1" bestFit="1" customWidth="1"/>
    <col min="15369" max="15369" width="15.7109375" style="1" bestFit="1" customWidth="1"/>
    <col min="15370" max="15616" width="9.140625" style="1"/>
    <col min="15617" max="15617" width="74.7109375" style="1" customWidth="1"/>
    <col min="15618" max="15619" width="15.85546875" style="1" bestFit="1" customWidth="1"/>
    <col min="15620" max="15620" width="19.140625" style="1" bestFit="1" customWidth="1"/>
    <col min="15621" max="15621" width="21.7109375" style="1" bestFit="1" customWidth="1"/>
    <col min="15622" max="15622" width="15.7109375" style="1" bestFit="1" customWidth="1"/>
    <col min="15623" max="15623" width="20" style="1" bestFit="1" customWidth="1"/>
    <col min="15624" max="15624" width="13.85546875" style="1" bestFit="1" customWidth="1"/>
    <col min="15625" max="15625" width="15.7109375" style="1" bestFit="1" customWidth="1"/>
    <col min="15626" max="15872" width="9.140625" style="1"/>
    <col min="15873" max="15873" width="74.7109375" style="1" customWidth="1"/>
    <col min="15874" max="15875" width="15.85546875" style="1" bestFit="1" customWidth="1"/>
    <col min="15876" max="15876" width="19.140625" style="1" bestFit="1" customWidth="1"/>
    <col min="15877" max="15877" width="21.7109375" style="1" bestFit="1" customWidth="1"/>
    <col min="15878" max="15878" width="15.7109375" style="1" bestFit="1" customWidth="1"/>
    <col min="15879" max="15879" width="20" style="1" bestFit="1" customWidth="1"/>
    <col min="15880" max="15880" width="13.85546875" style="1" bestFit="1" customWidth="1"/>
    <col min="15881" max="15881" width="15.7109375" style="1" bestFit="1" customWidth="1"/>
    <col min="15882" max="16128" width="9.140625" style="1"/>
    <col min="16129" max="16129" width="74.7109375" style="1" customWidth="1"/>
    <col min="16130" max="16131" width="15.85546875" style="1" bestFit="1" customWidth="1"/>
    <col min="16132" max="16132" width="19.140625" style="1" bestFit="1" customWidth="1"/>
    <col min="16133" max="16133" width="21.7109375" style="1" bestFit="1" customWidth="1"/>
    <col min="16134" max="16134" width="15.7109375" style="1" bestFit="1" customWidth="1"/>
    <col min="16135" max="16135" width="20" style="1" bestFit="1" customWidth="1"/>
    <col min="16136" max="16136" width="13.85546875" style="1" bestFit="1" customWidth="1"/>
    <col min="16137" max="16137" width="15.7109375" style="1" bestFit="1" customWidth="1"/>
    <col min="16138" max="16384" width="9.140625" style="1"/>
  </cols>
  <sheetData>
    <row r="1" spans="1:9" ht="15" x14ac:dyDescent="0.25">
      <c r="A1" s="108" t="s">
        <v>361</v>
      </c>
      <c r="B1" s="108"/>
      <c r="C1" s="108"/>
      <c r="D1" s="108"/>
      <c r="E1" s="108"/>
      <c r="F1" s="108"/>
      <c r="G1" s="108"/>
      <c r="H1" s="108"/>
      <c r="I1" s="108"/>
    </row>
    <row r="2" spans="1:9" ht="1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10" t="s">
        <v>3</v>
      </c>
      <c r="B4" s="110"/>
      <c r="C4" s="110"/>
      <c r="D4" s="110"/>
      <c r="E4" s="110"/>
      <c r="F4" s="110"/>
      <c r="G4" s="110"/>
      <c r="H4" s="110"/>
      <c r="I4" s="110"/>
    </row>
    <row r="5" spans="1:9" x14ac:dyDescent="0.2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">
      <c r="A6" s="112" t="s">
        <v>5</v>
      </c>
      <c r="B6" s="112"/>
      <c r="C6" s="112"/>
      <c r="D6" s="112"/>
      <c r="E6" s="112"/>
      <c r="F6" s="112"/>
      <c r="G6" s="112"/>
      <c r="H6" s="112"/>
      <c r="I6" s="112"/>
    </row>
    <row r="7" spans="1:9" ht="48" thickBot="1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</row>
    <row r="8" spans="1:9" ht="15" x14ac:dyDescent="0.25">
      <c r="A8" s="3" t="s">
        <v>15</v>
      </c>
      <c r="B8" s="4">
        <v>1418222023</v>
      </c>
      <c r="C8" s="4">
        <v>1408532592.71</v>
      </c>
      <c r="D8" s="4">
        <v>740996868.70000005</v>
      </c>
      <c r="E8" s="4">
        <v>701241162.67999995</v>
      </c>
      <c r="F8" s="4">
        <v>636139381.94000006</v>
      </c>
      <c r="G8" s="4">
        <v>636905733.03999996</v>
      </c>
      <c r="H8" s="5">
        <f>+G8/C8</f>
        <v>0.45217678052774118</v>
      </c>
      <c r="I8" s="6">
        <f>+C8-G8</f>
        <v>771626859.67000008</v>
      </c>
    </row>
    <row r="9" spans="1:9" x14ac:dyDescent="0.2">
      <c r="A9" s="7" t="s">
        <v>16</v>
      </c>
      <c r="B9" s="8">
        <v>1177786918</v>
      </c>
      <c r="C9" s="8">
        <v>1168097487.71</v>
      </c>
      <c r="D9" s="8">
        <v>631560919.19000006</v>
      </c>
      <c r="E9" s="8">
        <v>600379472.79999995</v>
      </c>
      <c r="F9" s="8">
        <v>545508253.85000002</v>
      </c>
      <c r="G9" s="8">
        <v>545629940.16999996</v>
      </c>
      <c r="H9" s="9">
        <f t="shared" ref="H9:H74" si="0">+G9/C9</f>
        <v>0.46710993381184451</v>
      </c>
      <c r="I9" s="8">
        <f t="shared" ref="I9:I74" si="1">+C9-G9</f>
        <v>622467547.54000008</v>
      </c>
    </row>
    <row r="10" spans="1:9" x14ac:dyDescent="0.2">
      <c r="A10" s="10" t="s">
        <v>17</v>
      </c>
      <c r="B10" s="11">
        <f>+B9-B11</f>
        <v>676341041</v>
      </c>
      <c r="C10" s="11">
        <f t="shared" ref="C10:I10" si="2">+C9-C11</f>
        <v>666651610.71000004</v>
      </c>
      <c r="D10" s="11">
        <f t="shared" si="2"/>
        <v>353872846.96000004</v>
      </c>
      <c r="E10" s="11">
        <f t="shared" si="2"/>
        <v>322691400.56999993</v>
      </c>
      <c r="F10" s="11">
        <f t="shared" si="2"/>
        <v>267820181.62</v>
      </c>
      <c r="G10" s="11">
        <f t="shared" si="2"/>
        <v>267941867.93999994</v>
      </c>
      <c r="H10" s="12">
        <f t="shared" si="0"/>
        <v>0.40192187888758774</v>
      </c>
      <c r="I10" s="11">
        <f t="shared" si="2"/>
        <v>398709742.7700001</v>
      </c>
    </row>
    <row r="11" spans="1:9" x14ac:dyDescent="0.2">
      <c r="A11" s="13" t="s">
        <v>18</v>
      </c>
      <c r="B11" s="14">
        <f>SUM(B206+B212+B204+B215)</f>
        <v>501445877</v>
      </c>
      <c r="C11" s="14">
        <f t="shared" ref="C11:I11" si="3">SUM(C206+C212+C204+C215)</f>
        <v>501445877</v>
      </c>
      <c r="D11" s="14">
        <f t="shared" si="3"/>
        <v>277688072.23000002</v>
      </c>
      <c r="E11" s="14">
        <f t="shared" si="3"/>
        <v>277688072.23000002</v>
      </c>
      <c r="F11" s="14">
        <f t="shared" si="3"/>
        <v>277688072.23000002</v>
      </c>
      <c r="G11" s="14">
        <f t="shared" si="3"/>
        <v>277688072.23000002</v>
      </c>
      <c r="H11" s="15">
        <f t="shared" si="0"/>
        <v>0.55377476407089898</v>
      </c>
      <c r="I11" s="14">
        <f t="shared" si="3"/>
        <v>223757804.77000001</v>
      </c>
    </row>
    <row r="12" spans="1:9" x14ac:dyDescent="0.2">
      <c r="A12" s="16" t="s">
        <v>19</v>
      </c>
      <c r="B12" s="17">
        <v>409465195</v>
      </c>
      <c r="C12" s="17">
        <v>410905764.70999998</v>
      </c>
      <c r="D12" s="17">
        <v>242883652.47999999</v>
      </c>
      <c r="E12" s="17">
        <v>240243652.47999999</v>
      </c>
      <c r="F12" s="17">
        <v>192436061.28999999</v>
      </c>
      <c r="G12" s="17">
        <v>192436061.28999999</v>
      </c>
      <c r="H12" s="18">
        <f t="shared" si="0"/>
        <v>0.46832163921042402</v>
      </c>
      <c r="I12" s="19">
        <f t="shared" si="1"/>
        <v>218469703.41999999</v>
      </c>
    </row>
    <row r="13" spans="1:9" ht="15" x14ac:dyDescent="0.25">
      <c r="A13" s="20" t="s">
        <v>20</v>
      </c>
      <c r="B13" s="21">
        <v>330179450</v>
      </c>
      <c r="C13" s="21">
        <v>329470840.74000001</v>
      </c>
      <c r="D13" s="21">
        <v>191525005.66</v>
      </c>
      <c r="E13" s="21">
        <v>188885005.66</v>
      </c>
      <c r="F13" s="21">
        <v>163344911.44999999</v>
      </c>
      <c r="G13" s="21">
        <v>163344911.44999999</v>
      </c>
      <c r="H13" s="22">
        <f t="shared" si="0"/>
        <v>0.49577956909061544</v>
      </c>
      <c r="I13" s="23">
        <f t="shared" si="1"/>
        <v>166125929.29000002</v>
      </c>
    </row>
    <row r="14" spans="1:9" ht="15" x14ac:dyDescent="0.25">
      <c r="A14" s="24" t="s">
        <v>21</v>
      </c>
      <c r="B14" s="21">
        <v>276520800</v>
      </c>
      <c r="C14" s="21">
        <v>276453800</v>
      </c>
      <c r="D14" s="21">
        <v>174285816.66999999</v>
      </c>
      <c r="E14" s="21">
        <v>174285816.66999999</v>
      </c>
      <c r="F14" s="21">
        <v>151079586.66999999</v>
      </c>
      <c r="G14" s="21">
        <v>151079586.66999999</v>
      </c>
      <c r="H14" s="22">
        <f t="shared" si="0"/>
        <v>0.54649126425464212</v>
      </c>
      <c r="I14" s="23">
        <f t="shared" si="1"/>
        <v>125374213.33000001</v>
      </c>
    </row>
    <row r="15" spans="1:9" ht="15" x14ac:dyDescent="0.25">
      <c r="A15" s="25" t="s">
        <v>22</v>
      </c>
      <c r="B15" s="21">
        <v>276520800</v>
      </c>
      <c r="C15" s="21">
        <v>276453800</v>
      </c>
      <c r="D15" s="21">
        <v>174285816.66999999</v>
      </c>
      <c r="E15" s="21">
        <v>174285816.66999999</v>
      </c>
      <c r="F15" s="21">
        <v>151079586.66999999</v>
      </c>
      <c r="G15" s="21">
        <v>151079586.66999999</v>
      </c>
      <c r="H15" s="22">
        <f t="shared" si="0"/>
        <v>0.54649126425464212</v>
      </c>
      <c r="I15" s="23">
        <f t="shared" si="1"/>
        <v>125374213.33000001</v>
      </c>
    </row>
    <row r="16" spans="1:9" ht="15" x14ac:dyDescent="0.25">
      <c r="A16" s="24" t="s">
        <v>23</v>
      </c>
      <c r="B16" s="21">
        <v>23885000</v>
      </c>
      <c r="C16" s="21">
        <v>21983390.739999998</v>
      </c>
      <c r="D16" s="21">
        <v>15037893.83</v>
      </c>
      <c r="E16" s="21">
        <v>12397893.83</v>
      </c>
      <c r="F16" s="21">
        <v>10881643.83</v>
      </c>
      <c r="G16" s="21">
        <v>10881643.83</v>
      </c>
      <c r="H16" s="22">
        <f t="shared" si="0"/>
        <v>0.49499387781886828</v>
      </c>
      <c r="I16" s="23">
        <f t="shared" si="1"/>
        <v>11101746.909999998</v>
      </c>
    </row>
    <row r="17" spans="1:9" ht="15" x14ac:dyDescent="0.25">
      <c r="A17" s="25" t="s">
        <v>24</v>
      </c>
      <c r="B17" s="21">
        <v>19035000</v>
      </c>
      <c r="C17" s="21">
        <v>5445100</v>
      </c>
      <c r="D17" s="21">
        <v>3438750</v>
      </c>
      <c r="E17" s="21">
        <v>2598750</v>
      </c>
      <c r="F17" s="21">
        <v>2598750</v>
      </c>
      <c r="G17" s="21">
        <v>2598750</v>
      </c>
      <c r="H17" s="22">
        <f t="shared" si="0"/>
        <v>0.47726396209436006</v>
      </c>
      <c r="I17" s="23">
        <f t="shared" si="1"/>
        <v>2846350</v>
      </c>
    </row>
    <row r="18" spans="1:9" ht="15" x14ac:dyDescent="0.25">
      <c r="A18" s="25" t="s">
        <v>25</v>
      </c>
      <c r="B18" s="21">
        <v>1000000</v>
      </c>
      <c r="C18" s="21">
        <v>1000000</v>
      </c>
      <c r="D18" s="21">
        <v>1062000</v>
      </c>
      <c r="E18" s="21">
        <v>1062000</v>
      </c>
      <c r="F18" s="21">
        <v>992000</v>
      </c>
      <c r="G18" s="21">
        <v>992000</v>
      </c>
      <c r="H18" s="22">
        <f t="shared" si="0"/>
        <v>0.99199999999999999</v>
      </c>
      <c r="I18" s="23">
        <f t="shared" si="1"/>
        <v>8000</v>
      </c>
    </row>
    <row r="19" spans="1:9" ht="15" x14ac:dyDescent="0.25">
      <c r="A19" s="25" t="s">
        <v>26</v>
      </c>
      <c r="B19" s="21">
        <v>3850000</v>
      </c>
      <c r="C19" s="21">
        <v>3850000</v>
      </c>
      <c r="D19" s="21">
        <v>1375893.83</v>
      </c>
      <c r="E19" s="21">
        <v>1375893.83</v>
      </c>
      <c r="F19" s="21">
        <v>1375893.83</v>
      </c>
      <c r="G19" s="21">
        <v>1375893.83</v>
      </c>
      <c r="H19" s="22">
        <f t="shared" si="0"/>
        <v>0.35737502077922079</v>
      </c>
      <c r="I19" s="23">
        <f t="shared" si="1"/>
        <v>2474106.17</v>
      </c>
    </row>
    <row r="20" spans="1:9" ht="15" x14ac:dyDescent="0.25">
      <c r="A20" s="25" t="s">
        <v>27</v>
      </c>
      <c r="B20" s="21">
        <v>0</v>
      </c>
      <c r="C20" s="21">
        <v>11688290.74</v>
      </c>
      <c r="D20" s="21">
        <v>9161250</v>
      </c>
      <c r="E20" s="21">
        <v>7361250</v>
      </c>
      <c r="F20" s="21">
        <v>5915000</v>
      </c>
      <c r="G20" s="21">
        <v>5915000</v>
      </c>
      <c r="H20" s="22">
        <f t="shared" si="0"/>
        <v>0.50606201809795159</v>
      </c>
      <c r="I20" s="23">
        <f t="shared" si="1"/>
        <v>5773290.7400000002</v>
      </c>
    </row>
    <row r="21" spans="1:9" ht="15" x14ac:dyDescent="0.25">
      <c r="A21" s="24" t="s">
        <v>28</v>
      </c>
      <c r="B21" s="21">
        <v>0</v>
      </c>
      <c r="C21" s="21">
        <v>660000</v>
      </c>
      <c r="D21" s="21">
        <v>620000</v>
      </c>
      <c r="E21" s="21">
        <v>620000</v>
      </c>
      <c r="F21" s="21">
        <v>310000</v>
      </c>
      <c r="G21" s="21">
        <v>310000</v>
      </c>
      <c r="H21" s="22">
        <f t="shared" si="0"/>
        <v>0.46969696969696972</v>
      </c>
      <c r="I21" s="23">
        <f t="shared" si="1"/>
        <v>350000</v>
      </c>
    </row>
    <row r="22" spans="1:9" ht="15" x14ac:dyDescent="0.25">
      <c r="A22" s="25" t="s">
        <v>29</v>
      </c>
      <c r="B22" s="21">
        <v>0</v>
      </c>
      <c r="C22" s="21">
        <v>660000</v>
      </c>
      <c r="D22" s="21">
        <v>620000</v>
      </c>
      <c r="E22" s="21">
        <v>620000</v>
      </c>
      <c r="F22" s="21">
        <v>310000</v>
      </c>
      <c r="G22" s="21">
        <v>310000</v>
      </c>
      <c r="H22" s="22">
        <f t="shared" si="0"/>
        <v>0.46969696969696972</v>
      </c>
      <c r="I22" s="23">
        <f t="shared" si="1"/>
        <v>350000</v>
      </c>
    </row>
    <row r="23" spans="1:9" ht="15" x14ac:dyDescent="0.25">
      <c r="A23" s="24" t="s">
        <v>30</v>
      </c>
      <c r="B23" s="21">
        <v>25673650</v>
      </c>
      <c r="C23" s="21">
        <v>26273650</v>
      </c>
      <c r="D23" s="21">
        <v>0</v>
      </c>
      <c r="E23" s="21">
        <v>0</v>
      </c>
      <c r="F23" s="21">
        <v>0</v>
      </c>
      <c r="G23" s="21">
        <v>0</v>
      </c>
      <c r="H23" s="22">
        <f t="shared" si="0"/>
        <v>0</v>
      </c>
      <c r="I23" s="23">
        <f t="shared" si="1"/>
        <v>26273650</v>
      </c>
    </row>
    <row r="24" spans="1:9" ht="15" x14ac:dyDescent="0.25">
      <c r="A24" s="25" t="s">
        <v>31</v>
      </c>
      <c r="B24" s="21">
        <v>25673650</v>
      </c>
      <c r="C24" s="21">
        <v>26273650</v>
      </c>
      <c r="D24" s="21">
        <v>0</v>
      </c>
      <c r="E24" s="21">
        <v>0</v>
      </c>
      <c r="F24" s="21">
        <v>0</v>
      </c>
      <c r="G24" s="21">
        <v>0</v>
      </c>
      <c r="H24" s="22">
        <f t="shared" si="0"/>
        <v>0</v>
      </c>
      <c r="I24" s="23">
        <f t="shared" si="1"/>
        <v>26273650</v>
      </c>
    </row>
    <row r="25" spans="1:9" ht="15" x14ac:dyDescent="0.25">
      <c r="A25" s="24" t="s">
        <v>32</v>
      </c>
      <c r="B25" s="21">
        <v>4100000</v>
      </c>
      <c r="C25" s="21">
        <v>4100000</v>
      </c>
      <c r="D25" s="21">
        <v>1581295.16</v>
      </c>
      <c r="E25" s="21">
        <v>1581295.16</v>
      </c>
      <c r="F25" s="21">
        <v>1073680.95</v>
      </c>
      <c r="G25" s="21">
        <v>1073680.95</v>
      </c>
      <c r="H25" s="22">
        <f t="shared" si="0"/>
        <v>0.26187340243902441</v>
      </c>
      <c r="I25" s="23">
        <f t="shared" si="1"/>
        <v>3026319.05</v>
      </c>
    </row>
    <row r="26" spans="1:9" ht="15" x14ac:dyDescent="0.25">
      <c r="A26" s="25" t="s">
        <v>33</v>
      </c>
      <c r="B26" s="21">
        <v>2050000</v>
      </c>
      <c r="C26" s="21">
        <v>2050000</v>
      </c>
      <c r="D26" s="21">
        <v>609800</v>
      </c>
      <c r="E26" s="21">
        <v>609800</v>
      </c>
      <c r="F26" s="21">
        <v>609800</v>
      </c>
      <c r="G26" s="21">
        <v>609800</v>
      </c>
      <c r="H26" s="22">
        <f t="shared" si="0"/>
        <v>0.29746341463414633</v>
      </c>
      <c r="I26" s="23">
        <f t="shared" si="1"/>
        <v>1440200</v>
      </c>
    </row>
    <row r="27" spans="1:9" ht="15" x14ac:dyDescent="0.25">
      <c r="A27" s="25" t="s">
        <v>34</v>
      </c>
      <c r="B27" s="21">
        <v>2050000</v>
      </c>
      <c r="C27" s="21">
        <v>2050000</v>
      </c>
      <c r="D27" s="21">
        <v>971495.16</v>
      </c>
      <c r="E27" s="21">
        <v>971495.16</v>
      </c>
      <c r="F27" s="21">
        <v>463880.95</v>
      </c>
      <c r="G27" s="21">
        <v>463880.95</v>
      </c>
      <c r="H27" s="22">
        <f t="shared" si="0"/>
        <v>0.22628339024390245</v>
      </c>
      <c r="I27" s="23">
        <f t="shared" si="1"/>
        <v>1586119.05</v>
      </c>
    </row>
    <row r="28" spans="1:9" ht="15" x14ac:dyDescent="0.25">
      <c r="A28" s="20" t="s">
        <v>35</v>
      </c>
      <c r="B28" s="21">
        <v>34314550</v>
      </c>
      <c r="C28" s="21">
        <v>34814550</v>
      </c>
      <c r="D28" s="21">
        <v>25799400</v>
      </c>
      <c r="E28" s="21">
        <v>25799400</v>
      </c>
      <c r="F28" s="21">
        <v>7044000</v>
      </c>
      <c r="G28" s="21">
        <v>7044000</v>
      </c>
      <c r="H28" s="22">
        <f t="shared" si="0"/>
        <v>0.20232919856784018</v>
      </c>
      <c r="I28" s="23">
        <f t="shared" si="1"/>
        <v>27770550</v>
      </c>
    </row>
    <row r="29" spans="1:9" ht="15" x14ac:dyDescent="0.25">
      <c r="A29" s="24" t="s">
        <v>36</v>
      </c>
      <c r="B29" s="21">
        <v>34314550</v>
      </c>
      <c r="C29" s="21">
        <v>34814550</v>
      </c>
      <c r="D29" s="21">
        <v>25799400</v>
      </c>
      <c r="E29" s="21">
        <v>25799400</v>
      </c>
      <c r="F29" s="21">
        <v>7044000</v>
      </c>
      <c r="G29" s="21">
        <v>7044000</v>
      </c>
      <c r="H29" s="22">
        <f t="shared" si="0"/>
        <v>0.20232919856784018</v>
      </c>
      <c r="I29" s="23">
        <f t="shared" si="1"/>
        <v>27770550</v>
      </c>
    </row>
    <row r="30" spans="1:9" ht="15" x14ac:dyDescent="0.25">
      <c r="A30" s="25" t="s">
        <v>37</v>
      </c>
      <c r="B30" s="21">
        <v>12288000</v>
      </c>
      <c r="C30" s="21">
        <v>12288000</v>
      </c>
      <c r="D30" s="21">
        <v>8132000</v>
      </c>
      <c r="E30" s="21">
        <v>8132000</v>
      </c>
      <c r="F30" s="21">
        <v>7044000</v>
      </c>
      <c r="G30" s="21">
        <v>7044000</v>
      </c>
      <c r="H30" s="22">
        <f t="shared" si="0"/>
        <v>0.5732421875</v>
      </c>
      <c r="I30" s="23">
        <f t="shared" si="1"/>
        <v>5244000</v>
      </c>
    </row>
    <row r="31" spans="1:9" ht="15" x14ac:dyDescent="0.25">
      <c r="A31" s="25" t="s">
        <v>38</v>
      </c>
      <c r="B31" s="21">
        <v>0</v>
      </c>
      <c r="C31" s="21">
        <v>750</v>
      </c>
      <c r="D31" s="21">
        <v>0</v>
      </c>
      <c r="E31" s="21">
        <v>0</v>
      </c>
      <c r="F31" s="21">
        <v>0</v>
      </c>
      <c r="G31" s="21">
        <v>0</v>
      </c>
      <c r="H31" s="22">
        <f t="shared" si="0"/>
        <v>0</v>
      </c>
      <c r="I31" s="23">
        <f t="shared" si="1"/>
        <v>750</v>
      </c>
    </row>
    <row r="32" spans="1:9" ht="15" x14ac:dyDescent="0.25">
      <c r="A32" s="25" t="s">
        <v>39</v>
      </c>
      <c r="B32" s="21">
        <v>0</v>
      </c>
      <c r="C32" s="21">
        <v>50</v>
      </c>
      <c r="D32" s="21">
        <v>0</v>
      </c>
      <c r="E32" s="21">
        <v>0</v>
      </c>
      <c r="F32" s="21">
        <v>0</v>
      </c>
      <c r="G32" s="21">
        <v>0</v>
      </c>
      <c r="H32" s="22">
        <f t="shared" si="0"/>
        <v>0</v>
      </c>
      <c r="I32" s="23">
        <f t="shared" si="1"/>
        <v>50</v>
      </c>
    </row>
    <row r="33" spans="1:9" ht="15" x14ac:dyDescent="0.25">
      <c r="A33" s="25" t="s">
        <v>40</v>
      </c>
      <c r="B33" s="21">
        <v>22026550</v>
      </c>
      <c r="C33" s="21">
        <v>22525750</v>
      </c>
      <c r="D33" s="21">
        <v>17667400</v>
      </c>
      <c r="E33" s="21">
        <v>17667400</v>
      </c>
      <c r="F33" s="21">
        <v>0</v>
      </c>
      <c r="G33" s="21">
        <v>0</v>
      </c>
      <c r="H33" s="22">
        <f t="shared" si="0"/>
        <v>0</v>
      </c>
      <c r="I33" s="23">
        <f t="shared" si="1"/>
        <v>22525750</v>
      </c>
    </row>
    <row r="34" spans="1:9" ht="15" x14ac:dyDescent="0.25">
      <c r="A34" s="20" t="s">
        <v>41</v>
      </c>
      <c r="B34" s="21">
        <v>2500000</v>
      </c>
      <c r="C34" s="21">
        <v>2500000</v>
      </c>
      <c r="D34" s="21">
        <v>0</v>
      </c>
      <c r="E34" s="21">
        <v>0</v>
      </c>
      <c r="F34" s="21">
        <v>0</v>
      </c>
      <c r="G34" s="21">
        <v>0</v>
      </c>
      <c r="H34" s="22">
        <f t="shared" si="0"/>
        <v>0</v>
      </c>
      <c r="I34" s="23">
        <f t="shared" si="1"/>
        <v>2500000</v>
      </c>
    </row>
    <row r="35" spans="1:9" ht="15" x14ac:dyDescent="0.25">
      <c r="A35" s="24" t="s">
        <v>42</v>
      </c>
      <c r="B35" s="21">
        <v>2500000</v>
      </c>
      <c r="C35" s="21">
        <v>2500000</v>
      </c>
      <c r="D35" s="21">
        <v>0</v>
      </c>
      <c r="E35" s="21">
        <v>0</v>
      </c>
      <c r="F35" s="21">
        <v>0</v>
      </c>
      <c r="G35" s="21">
        <v>0</v>
      </c>
      <c r="H35" s="22">
        <f t="shared" si="0"/>
        <v>0</v>
      </c>
      <c r="I35" s="23">
        <f t="shared" si="1"/>
        <v>2500000</v>
      </c>
    </row>
    <row r="36" spans="1:9" ht="15" x14ac:dyDescent="0.25">
      <c r="A36" s="25" t="s">
        <v>43</v>
      </c>
      <c r="B36" s="21">
        <v>2500000</v>
      </c>
      <c r="C36" s="21">
        <v>2500000</v>
      </c>
      <c r="D36" s="21">
        <v>0</v>
      </c>
      <c r="E36" s="21">
        <v>0</v>
      </c>
      <c r="F36" s="21">
        <v>0</v>
      </c>
      <c r="G36" s="21">
        <v>0</v>
      </c>
      <c r="H36" s="22">
        <f t="shared" si="0"/>
        <v>0</v>
      </c>
      <c r="I36" s="23">
        <f t="shared" si="1"/>
        <v>2500000</v>
      </c>
    </row>
    <row r="37" spans="1:9" ht="15" x14ac:dyDescent="0.25">
      <c r="A37" s="20" t="s">
        <v>44</v>
      </c>
      <c r="B37" s="21">
        <v>42471195</v>
      </c>
      <c r="C37" s="21">
        <v>44120373.969999999</v>
      </c>
      <c r="D37" s="21">
        <v>25559246.82</v>
      </c>
      <c r="E37" s="21">
        <v>25559246.82</v>
      </c>
      <c r="F37" s="21">
        <v>22047149.84</v>
      </c>
      <c r="G37" s="21">
        <v>22047149.84</v>
      </c>
      <c r="H37" s="22">
        <f t="shared" si="0"/>
        <v>0.49970450964425495</v>
      </c>
      <c r="I37" s="23">
        <f t="shared" si="1"/>
        <v>22073224.129999999</v>
      </c>
    </row>
    <row r="38" spans="1:9" ht="15" x14ac:dyDescent="0.25">
      <c r="A38" s="24" t="s">
        <v>45</v>
      </c>
      <c r="B38" s="21">
        <v>20573074</v>
      </c>
      <c r="C38" s="21">
        <v>21201667</v>
      </c>
      <c r="D38" s="21">
        <v>11472513.65</v>
      </c>
      <c r="E38" s="21">
        <v>11472513.65</v>
      </c>
      <c r="F38" s="21">
        <v>9892012.6400000006</v>
      </c>
      <c r="G38" s="21">
        <v>9892012.6400000006</v>
      </c>
      <c r="H38" s="22">
        <f t="shared" si="0"/>
        <v>0.46656768262608789</v>
      </c>
      <c r="I38" s="23">
        <f t="shared" si="1"/>
        <v>11309654.359999999</v>
      </c>
    </row>
    <row r="39" spans="1:9" ht="15" x14ac:dyDescent="0.25">
      <c r="A39" s="25" t="s">
        <v>46</v>
      </c>
      <c r="B39" s="21">
        <v>20573074</v>
      </c>
      <c r="C39" s="21">
        <v>21201667</v>
      </c>
      <c r="D39" s="21">
        <v>11472513.65</v>
      </c>
      <c r="E39" s="21">
        <v>11472513.65</v>
      </c>
      <c r="F39" s="21">
        <v>9892012.6400000006</v>
      </c>
      <c r="G39" s="21">
        <v>9892012.6400000006</v>
      </c>
      <c r="H39" s="22">
        <f t="shared" si="0"/>
        <v>0.46656768262608789</v>
      </c>
      <c r="I39" s="23">
        <f t="shared" si="1"/>
        <v>11309654.359999999</v>
      </c>
    </row>
    <row r="40" spans="1:9" ht="15" x14ac:dyDescent="0.25">
      <c r="A40" s="24" t="s">
        <v>47</v>
      </c>
      <c r="B40" s="21">
        <v>20158766</v>
      </c>
      <c r="C40" s="21">
        <v>20951640.239999998</v>
      </c>
      <c r="D40" s="21">
        <v>12939388.67</v>
      </c>
      <c r="E40" s="21">
        <v>12939388.67</v>
      </c>
      <c r="F40" s="21">
        <v>11168846.460000001</v>
      </c>
      <c r="G40" s="21">
        <v>11168846.460000001</v>
      </c>
      <c r="H40" s="22">
        <f t="shared" si="0"/>
        <v>0.53307742649555923</v>
      </c>
      <c r="I40" s="23">
        <f t="shared" si="1"/>
        <v>9782793.7799999975</v>
      </c>
    </row>
    <row r="41" spans="1:9" ht="15" x14ac:dyDescent="0.25">
      <c r="A41" s="25" t="s">
        <v>48</v>
      </c>
      <c r="B41" s="21">
        <v>20158766</v>
      </c>
      <c r="C41" s="21">
        <v>20951640.239999998</v>
      </c>
      <c r="D41" s="21">
        <v>12939388.67</v>
      </c>
      <c r="E41" s="21">
        <v>12939388.67</v>
      </c>
      <c r="F41" s="21">
        <v>11168846.460000001</v>
      </c>
      <c r="G41" s="21">
        <v>11168846.460000001</v>
      </c>
      <c r="H41" s="22">
        <f t="shared" si="0"/>
        <v>0.53307742649555923</v>
      </c>
      <c r="I41" s="23">
        <f t="shared" si="1"/>
        <v>9782793.7799999975</v>
      </c>
    </row>
    <row r="42" spans="1:9" ht="15" x14ac:dyDescent="0.25">
      <c r="A42" s="24" t="s">
        <v>49</v>
      </c>
      <c r="B42" s="21">
        <v>1739355</v>
      </c>
      <c r="C42" s="21">
        <v>1967066.73</v>
      </c>
      <c r="D42" s="21">
        <v>1147344.5</v>
      </c>
      <c r="E42" s="21">
        <v>1147344.5</v>
      </c>
      <c r="F42" s="21">
        <v>986290.74</v>
      </c>
      <c r="G42" s="21">
        <v>986290.74</v>
      </c>
      <c r="H42" s="22">
        <f t="shared" si="0"/>
        <v>0.50140176993385477</v>
      </c>
      <c r="I42" s="23">
        <f t="shared" si="1"/>
        <v>980775.99</v>
      </c>
    </row>
    <row r="43" spans="1:9" ht="15" x14ac:dyDescent="0.25">
      <c r="A43" s="25" t="s">
        <v>50</v>
      </c>
      <c r="B43" s="21">
        <v>1739355</v>
      </c>
      <c r="C43" s="21">
        <v>1967066.73</v>
      </c>
      <c r="D43" s="21">
        <v>1147344.5</v>
      </c>
      <c r="E43" s="21">
        <v>1147344.5</v>
      </c>
      <c r="F43" s="21">
        <v>986290.74</v>
      </c>
      <c r="G43" s="21">
        <v>986290.74</v>
      </c>
      <c r="H43" s="22">
        <f t="shared" si="0"/>
        <v>0.50140176993385477</v>
      </c>
      <c r="I43" s="23">
        <f t="shared" si="1"/>
        <v>980775.99</v>
      </c>
    </row>
    <row r="44" spans="1:9" x14ac:dyDescent="0.2">
      <c r="A44" s="16" t="s">
        <v>51</v>
      </c>
      <c r="B44" s="17">
        <v>171002929</v>
      </c>
      <c r="C44" s="17">
        <v>158466529</v>
      </c>
      <c r="D44" s="17">
        <v>75919454.540000007</v>
      </c>
      <c r="E44" s="17">
        <v>56679305.509999998</v>
      </c>
      <c r="F44" s="17">
        <v>51770962.890000001</v>
      </c>
      <c r="G44" s="17">
        <v>51770962.890000001</v>
      </c>
      <c r="H44" s="18">
        <f t="shared" si="0"/>
        <v>0.32669967100749714</v>
      </c>
      <c r="I44" s="19">
        <f t="shared" si="1"/>
        <v>106695566.11</v>
      </c>
    </row>
    <row r="45" spans="1:9" x14ac:dyDescent="0.2">
      <c r="A45" s="26" t="s">
        <v>52</v>
      </c>
      <c r="B45" s="27">
        <v>8360083</v>
      </c>
      <c r="C45" s="27">
        <v>8360083</v>
      </c>
      <c r="D45" s="27">
        <v>4987579.08</v>
      </c>
      <c r="E45" s="27">
        <v>4987579.08</v>
      </c>
      <c r="F45" s="27">
        <v>4987579.08</v>
      </c>
      <c r="G45" s="27">
        <v>4987579.08</v>
      </c>
      <c r="H45" s="28">
        <f t="shared" si="0"/>
        <v>0.59659444529438288</v>
      </c>
      <c r="I45" s="29">
        <f t="shared" si="1"/>
        <v>3372503.92</v>
      </c>
    </row>
    <row r="46" spans="1:9" ht="15" x14ac:dyDescent="0.25">
      <c r="A46" s="24" t="s">
        <v>53</v>
      </c>
      <c r="B46" s="21">
        <v>500000</v>
      </c>
      <c r="C46" s="21">
        <v>500000</v>
      </c>
      <c r="D46" s="21">
        <v>0</v>
      </c>
      <c r="E46" s="21">
        <v>0</v>
      </c>
      <c r="F46" s="21">
        <v>0</v>
      </c>
      <c r="G46" s="21">
        <v>0</v>
      </c>
      <c r="H46" s="22">
        <f t="shared" si="0"/>
        <v>0</v>
      </c>
      <c r="I46" s="23">
        <f t="shared" si="1"/>
        <v>500000</v>
      </c>
    </row>
    <row r="47" spans="1:9" ht="15" x14ac:dyDescent="0.25">
      <c r="A47" s="25" t="s">
        <v>54</v>
      </c>
      <c r="B47" s="21">
        <v>500000</v>
      </c>
      <c r="C47" s="21">
        <v>500000</v>
      </c>
      <c r="D47" s="21">
        <v>0</v>
      </c>
      <c r="E47" s="21">
        <v>0</v>
      </c>
      <c r="F47" s="21">
        <v>0</v>
      </c>
      <c r="G47" s="21">
        <v>0</v>
      </c>
      <c r="H47" s="22">
        <f t="shared" si="0"/>
        <v>0</v>
      </c>
      <c r="I47" s="23">
        <f t="shared" si="1"/>
        <v>500000</v>
      </c>
    </row>
    <row r="48" spans="1:9" ht="15" x14ac:dyDescent="0.25">
      <c r="A48" s="24" t="s">
        <v>55</v>
      </c>
      <c r="B48" s="21">
        <v>4632915</v>
      </c>
      <c r="C48" s="21">
        <v>4632915</v>
      </c>
      <c r="D48" s="21">
        <v>2633753.89</v>
      </c>
      <c r="E48" s="21">
        <v>2633753.89</v>
      </c>
      <c r="F48" s="21">
        <v>2633753.89</v>
      </c>
      <c r="G48" s="21">
        <v>2633753.89</v>
      </c>
      <c r="H48" s="22">
        <f t="shared" si="0"/>
        <v>0.56848741882810283</v>
      </c>
      <c r="I48" s="23">
        <f t="shared" si="1"/>
        <v>1999161.1099999999</v>
      </c>
    </row>
    <row r="49" spans="1:9" ht="15" x14ac:dyDescent="0.25">
      <c r="A49" s="25" t="s">
        <v>56</v>
      </c>
      <c r="B49" s="21">
        <v>4632915</v>
      </c>
      <c r="C49" s="21">
        <v>4632915</v>
      </c>
      <c r="D49" s="21">
        <v>2633753.89</v>
      </c>
      <c r="E49" s="21">
        <v>2633753.89</v>
      </c>
      <c r="F49" s="21">
        <v>2633753.89</v>
      </c>
      <c r="G49" s="21">
        <v>2633753.89</v>
      </c>
      <c r="H49" s="22">
        <f t="shared" si="0"/>
        <v>0.56848741882810283</v>
      </c>
      <c r="I49" s="23">
        <f t="shared" si="1"/>
        <v>1999161.1099999999</v>
      </c>
    </row>
    <row r="50" spans="1:9" ht="15" x14ac:dyDescent="0.25">
      <c r="A50" s="24" t="s">
        <v>57</v>
      </c>
      <c r="B50" s="21">
        <v>1000000</v>
      </c>
      <c r="C50" s="21">
        <v>1000000</v>
      </c>
      <c r="D50" s="21">
        <v>925046.25</v>
      </c>
      <c r="E50" s="21">
        <v>925046.25</v>
      </c>
      <c r="F50" s="21">
        <v>925046.25</v>
      </c>
      <c r="G50" s="21">
        <v>925046.25</v>
      </c>
      <c r="H50" s="22">
        <f t="shared" si="0"/>
        <v>0.92504624999999996</v>
      </c>
      <c r="I50" s="23">
        <f t="shared" si="1"/>
        <v>74953.75</v>
      </c>
    </row>
    <row r="51" spans="1:9" ht="15" x14ac:dyDescent="0.25">
      <c r="A51" s="25" t="s">
        <v>58</v>
      </c>
      <c r="B51" s="21">
        <v>1000000</v>
      </c>
      <c r="C51" s="21">
        <v>1000000</v>
      </c>
      <c r="D51" s="21">
        <v>925046.25</v>
      </c>
      <c r="E51" s="21">
        <v>925046.25</v>
      </c>
      <c r="F51" s="21">
        <v>925046.25</v>
      </c>
      <c r="G51" s="21">
        <v>925046.25</v>
      </c>
      <c r="H51" s="22">
        <f t="shared" si="0"/>
        <v>0.92504624999999996</v>
      </c>
      <c r="I51" s="23">
        <f t="shared" si="1"/>
        <v>74953.75</v>
      </c>
    </row>
    <row r="52" spans="1:9" ht="15" x14ac:dyDescent="0.25">
      <c r="A52" s="24" t="s">
        <v>59</v>
      </c>
      <c r="B52" s="21">
        <v>1974050</v>
      </c>
      <c r="C52" s="21">
        <v>1974050</v>
      </c>
      <c r="D52" s="21">
        <v>1332396.94</v>
      </c>
      <c r="E52" s="21">
        <v>1332396.94</v>
      </c>
      <c r="F52" s="21">
        <v>1332396.94</v>
      </c>
      <c r="G52" s="21">
        <v>1332396.94</v>
      </c>
      <c r="H52" s="22">
        <f t="shared" si="0"/>
        <v>0.67495602441680802</v>
      </c>
      <c r="I52" s="23">
        <f t="shared" si="1"/>
        <v>641653.06000000006</v>
      </c>
    </row>
    <row r="53" spans="1:9" ht="15" x14ac:dyDescent="0.25">
      <c r="A53" s="25" t="s">
        <v>60</v>
      </c>
      <c r="B53" s="21">
        <v>1974050</v>
      </c>
      <c r="C53" s="21">
        <v>1974050</v>
      </c>
      <c r="D53" s="21">
        <v>1332396.94</v>
      </c>
      <c r="E53" s="21">
        <v>1332396.94</v>
      </c>
      <c r="F53" s="21">
        <v>1332396.94</v>
      </c>
      <c r="G53" s="21">
        <v>1332396.94</v>
      </c>
      <c r="H53" s="22">
        <f t="shared" si="0"/>
        <v>0.67495602441680802</v>
      </c>
      <c r="I53" s="23">
        <f t="shared" si="1"/>
        <v>641653.06000000006</v>
      </c>
    </row>
    <row r="54" spans="1:9" ht="15" x14ac:dyDescent="0.25">
      <c r="A54" s="24" t="s">
        <v>61</v>
      </c>
      <c r="B54" s="21">
        <v>83118</v>
      </c>
      <c r="C54" s="21">
        <v>83118</v>
      </c>
      <c r="D54" s="21">
        <v>35146</v>
      </c>
      <c r="E54" s="21">
        <v>35146</v>
      </c>
      <c r="F54" s="21">
        <v>35146</v>
      </c>
      <c r="G54" s="21">
        <v>35146</v>
      </c>
      <c r="H54" s="22">
        <f t="shared" si="0"/>
        <v>0.42284463052527732</v>
      </c>
      <c r="I54" s="23">
        <f t="shared" si="1"/>
        <v>47972</v>
      </c>
    </row>
    <row r="55" spans="1:9" ht="15" x14ac:dyDescent="0.25">
      <c r="A55" s="25" t="s">
        <v>62</v>
      </c>
      <c r="B55" s="21">
        <v>83118</v>
      </c>
      <c r="C55" s="21">
        <v>83118</v>
      </c>
      <c r="D55" s="21">
        <v>35146</v>
      </c>
      <c r="E55" s="21">
        <v>35146</v>
      </c>
      <c r="F55" s="21">
        <v>35146</v>
      </c>
      <c r="G55" s="21">
        <v>35146</v>
      </c>
      <c r="H55" s="22">
        <f t="shared" si="0"/>
        <v>0.42284463052527732</v>
      </c>
      <c r="I55" s="23">
        <f t="shared" si="1"/>
        <v>47972</v>
      </c>
    </row>
    <row r="56" spans="1:9" ht="15" x14ac:dyDescent="0.25">
      <c r="A56" s="24" t="s">
        <v>63</v>
      </c>
      <c r="B56" s="21">
        <v>170000</v>
      </c>
      <c r="C56" s="21">
        <v>170000</v>
      </c>
      <c r="D56" s="21">
        <v>61236</v>
      </c>
      <c r="E56" s="21">
        <v>61236</v>
      </c>
      <c r="F56" s="21">
        <v>61236</v>
      </c>
      <c r="G56" s="21">
        <v>61236</v>
      </c>
      <c r="H56" s="22">
        <f t="shared" si="0"/>
        <v>0.36021176470588234</v>
      </c>
      <c r="I56" s="23">
        <f t="shared" si="1"/>
        <v>108764</v>
      </c>
    </row>
    <row r="57" spans="1:9" ht="15" x14ac:dyDescent="0.25">
      <c r="A57" s="25" t="s">
        <v>64</v>
      </c>
      <c r="B57" s="21">
        <v>170000</v>
      </c>
      <c r="C57" s="21">
        <v>170000</v>
      </c>
      <c r="D57" s="21">
        <v>61236</v>
      </c>
      <c r="E57" s="21">
        <v>61236</v>
      </c>
      <c r="F57" s="21">
        <v>61236</v>
      </c>
      <c r="G57" s="21">
        <v>61236</v>
      </c>
      <c r="H57" s="22">
        <f t="shared" si="0"/>
        <v>0.36021176470588234</v>
      </c>
      <c r="I57" s="23">
        <f t="shared" si="1"/>
        <v>108764</v>
      </c>
    </row>
    <row r="58" spans="1:9" x14ac:dyDescent="0.2">
      <c r="A58" s="30" t="s">
        <v>65</v>
      </c>
      <c r="B58" s="31">
        <v>5050000</v>
      </c>
      <c r="C58" s="31">
        <v>7610000</v>
      </c>
      <c r="D58" s="31">
        <v>2016099.17</v>
      </c>
      <c r="E58" s="31">
        <v>1497994.89</v>
      </c>
      <c r="F58" s="31">
        <v>986729</v>
      </c>
      <c r="G58" s="31">
        <v>986729</v>
      </c>
      <c r="H58" s="32">
        <f t="shared" si="0"/>
        <v>0.12966215505913273</v>
      </c>
      <c r="I58" s="33">
        <f t="shared" si="1"/>
        <v>6623271</v>
      </c>
    </row>
    <row r="59" spans="1:9" ht="15" x14ac:dyDescent="0.25">
      <c r="A59" s="24" t="s">
        <v>66</v>
      </c>
      <c r="B59" s="21">
        <v>2850000</v>
      </c>
      <c r="C59" s="21">
        <v>3960000</v>
      </c>
      <c r="D59" s="21">
        <v>543173.66</v>
      </c>
      <c r="E59" s="21">
        <v>392686.18</v>
      </c>
      <c r="F59" s="21">
        <v>325494.71000000002</v>
      </c>
      <c r="G59" s="21">
        <v>325494.71000000002</v>
      </c>
      <c r="H59" s="22">
        <f t="shared" si="0"/>
        <v>8.2195633838383839E-2</v>
      </c>
      <c r="I59" s="23">
        <f t="shared" si="1"/>
        <v>3634505.29</v>
      </c>
    </row>
    <row r="60" spans="1:9" ht="15" x14ac:dyDescent="0.25">
      <c r="A60" s="25" t="s">
        <v>67</v>
      </c>
      <c r="B60" s="21">
        <v>2850000</v>
      </c>
      <c r="C60" s="21">
        <v>3960000</v>
      </c>
      <c r="D60" s="21">
        <v>543173.66</v>
      </c>
      <c r="E60" s="21">
        <v>392686.18</v>
      </c>
      <c r="F60" s="21">
        <v>325494.71000000002</v>
      </c>
      <c r="G60" s="21">
        <v>325494.71000000002</v>
      </c>
      <c r="H60" s="22">
        <f t="shared" si="0"/>
        <v>8.2195633838383839E-2</v>
      </c>
      <c r="I60" s="23">
        <f t="shared" si="1"/>
        <v>3634505.29</v>
      </c>
    </row>
    <row r="61" spans="1:9" ht="15" x14ac:dyDescent="0.25">
      <c r="A61" s="24" t="s">
        <v>68</v>
      </c>
      <c r="B61" s="21">
        <v>2200000</v>
      </c>
      <c r="C61" s="21">
        <v>3650000</v>
      </c>
      <c r="D61" s="21">
        <v>1472925.51</v>
      </c>
      <c r="E61" s="21">
        <v>1105308.71</v>
      </c>
      <c r="F61" s="21">
        <v>661234.29</v>
      </c>
      <c r="G61" s="21">
        <v>661234.29</v>
      </c>
      <c r="H61" s="22">
        <f t="shared" si="0"/>
        <v>0.18116007945205481</v>
      </c>
      <c r="I61" s="23">
        <f t="shared" si="1"/>
        <v>2988765.71</v>
      </c>
    </row>
    <row r="62" spans="1:9" ht="15" x14ac:dyDescent="0.25">
      <c r="A62" s="25" t="s">
        <v>69</v>
      </c>
      <c r="B62" s="21">
        <v>2200000</v>
      </c>
      <c r="C62" s="21">
        <v>3650000</v>
      </c>
      <c r="D62" s="21">
        <v>1472925.51</v>
      </c>
      <c r="E62" s="21">
        <v>1105308.71</v>
      </c>
      <c r="F62" s="21">
        <v>661234.29</v>
      </c>
      <c r="G62" s="21">
        <v>661234.29</v>
      </c>
      <c r="H62" s="22">
        <f t="shared" si="0"/>
        <v>0.18116007945205481</v>
      </c>
      <c r="I62" s="23">
        <f t="shared" si="1"/>
        <v>2988765.71</v>
      </c>
    </row>
    <row r="63" spans="1:9" x14ac:dyDescent="0.2">
      <c r="A63" s="30" t="s">
        <v>70</v>
      </c>
      <c r="B63" s="31">
        <v>6750000</v>
      </c>
      <c r="C63" s="31">
        <v>9566213.5600000005</v>
      </c>
      <c r="D63" s="31">
        <v>3229379.7</v>
      </c>
      <c r="E63" s="31">
        <v>2548587.7000000002</v>
      </c>
      <c r="F63" s="31">
        <v>1589637.7</v>
      </c>
      <c r="G63" s="31">
        <v>1589637.7</v>
      </c>
      <c r="H63" s="32">
        <f t="shared" si="0"/>
        <v>0.1661720899318915</v>
      </c>
      <c r="I63" s="33">
        <f t="shared" si="1"/>
        <v>7976575.8600000003</v>
      </c>
    </row>
    <row r="64" spans="1:9" ht="15" x14ac:dyDescent="0.25">
      <c r="A64" s="24" t="s">
        <v>71</v>
      </c>
      <c r="B64" s="21">
        <v>4750000</v>
      </c>
      <c r="C64" s="21">
        <v>5700000</v>
      </c>
      <c r="D64" s="21">
        <v>2180792</v>
      </c>
      <c r="E64" s="21">
        <v>1500000</v>
      </c>
      <c r="F64" s="21">
        <v>541050</v>
      </c>
      <c r="G64" s="21">
        <v>541050</v>
      </c>
      <c r="H64" s="22">
        <f t="shared" si="0"/>
        <v>9.4921052631578948E-2</v>
      </c>
      <c r="I64" s="23">
        <f t="shared" si="1"/>
        <v>5158950</v>
      </c>
    </row>
    <row r="65" spans="1:9" ht="15" x14ac:dyDescent="0.25">
      <c r="A65" s="25" t="s">
        <v>72</v>
      </c>
      <c r="B65" s="21">
        <v>4750000</v>
      </c>
      <c r="C65" s="21">
        <v>5700000</v>
      </c>
      <c r="D65" s="21">
        <v>2180792</v>
      </c>
      <c r="E65" s="21">
        <v>1500000</v>
      </c>
      <c r="F65" s="21">
        <v>541050</v>
      </c>
      <c r="G65" s="21">
        <v>541050</v>
      </c>
      <c r="H65" s="22">
        <f t="shared" si="0"/>
        <v>9.4921052631578948E-2</v>
      </c>
      <c r="I65" s="23">
        <f t="shared" si="1"/>
        <v>5158950</v>
      </c>
    </row>
    <row r="66" spans="1:9" ht="15" x14ac:dyDescent="0.25">
      <c r="A66" s="24" t="s">
        <v>73</v>
      </c>
      <c r="B66" s="21">
        <v>2000000</v>
      </c>
      <c r="C66" s="21">
        <v>3866213.56</v>
      </c>
      <c r="D66" s="21">
        <v>1048587.7</v>
      </c>
      <c r="E66" s="21">
        <v>1048587.7</v>
      </c>
      <c r="F66" s="21">
        <v>1048587.7</v>
      </c>
      <c r="G66" s="21">
        <v>1048587.7</v>
      </c>
      <c r="H66" s="22">
        <f t="shared" si="0"/>
        <v>0.27121825624138568</v>
      </c>
      <c r="I66" s="23">
        <f t="shared" si="1"/>
        <v>2817625.8600000003</v>
      </c>
    </row>
    <row r="67" spans="1:9" ht="15" x14ac:dyDescent="0.25">
      <c r="A67" s="25" t="s">
        <v>74</v>
      </c>
      <c r="B67" s="21">
        <v>2000000</v>
      </c>
      <c r="C67" s="21">
        <v>3866213.56</v>
      </c>
      <c r="D67" s="21">
        <v>1048587.7</v>
      </c>
      <c r="E67" s="21">
        <v>1048587.7</v>
      </c>
      <c r="F67" s="21">
        <v>1048587.7</v>
      </c>
      <c r="G67" s="21">
        <v>1048587.7</v>
      </c>
      <c r="H67" s="22">
        <f t="shared" si="0"/>
        <v>0.27121825624138568</v>
      </c>
      <c r="I67" s="23">
        <f t="shared" si="1"/>
        <v>2817625.8600000003</v>
      </c>
    </row>
    <row r="68" spans="1:9" x14ac:dyDescent="0.2">
      <c r="A68" s="30" t="s">
        <v>75</v>
      </c>
      <c r="B68" s="31">
        <v>3503000</v>
      </c>
      <c r="C68" s="31">
        <v>6303000</v>
      </c>
      <c r="D68" s="31">
        <v>399310.28</v>
      </c>
      <c r="E68" s="31">
        <v>339310.28</v>
      </c>
      <c r="F68" s="31">
        <v>339310.28</v>
      </c>
      <c r="G68" s="31">
        <v>339310.28</v>
      </c>
      <c r="H68" s="32">
        <f t="shared" si="0"/>
        <v>5.3833139774710458E-2</v>
      </c>
      <c r="I68" s="33">
        <f t="shared" si="1"/>
        <v>5963689.7199999997</v>
      </c>
    </row>
    <row r="69" spans="1:9" ht="15" x14ac:dyDescent="0.25">
      <c r="A69" s="24" t="s">
        <v>76</v>
      </c>
      <c r="B69" s="21">
        <v>2050000</v>
      </c>
      <c r="C69" s="21">
        <v>4850000</v>
      </c>
      <c r="D69" s="21">
        <v>339310.28</v>
      </c>
      <c r="E69" s="21">
        <v>339310.28</v>
      </c>
      <c r="F69" s="21">
        <v>339310.28</v>
      </c>
      <c r="G69" s="21">
        <v>339310.28</v>
      </c>
      <c r="H69" s="22">
        <f t="shared" si="0"/>
        <v>6.9960882474226813E-2</v>
      </c>
      <c r="I69" s="23">
        <f t="shared" si="1"/>
        <v>4510689.72</v>
      </c>
    </row>
    <row r="70" spans="1:9" ht="15" x14ac:dyDescent="0.25">
      <c r="A70" s="25" t="s">
        <v>77</v>
      </c>
      <c r="B70" s="21">
        <v>2050000</v>
      </c>
      <c r="C70" s="21">
        <v>4850000</v>
      </c>
      <c r="D70" s="21">
        <v>339310.28</v>
      </c>
      <c r="E70" s="21">
        <v>339310.28</v>
      </c>
      <c r="F70" s="21">
        <v>339310.28</v>
      </c>
      <c r="G70" s="21">
        <v>339310.28</v>
      </c>
      <c r="H70" s="22">
        <f t="shared" si="0"/>
        <v>6.9960882474226813E-2</v>
      </c>
      <c r="I70" s="23">
        <f t="shared" si="1"/>
        <v>4510689.72</v>
      </c>
    </row>
    <row r="71" spans="1:9" ht="15" x14ac:dyDescent="0.25">
      <c r="A71" s="24" t="s">
        <v>78</v>
      </c>
      <c r="B71" s="21">
        <v>1000000</v>
      </c>
      <c r="C71" s="21">
        <v>1000000</v>
      </c>
      <c r="D71" s="21">
        <v>60000</v>
      </c>
      <c r="E71" s="21">
        <v>0</v>
      </c>
      <c r="F71" s="21">
        <v>0</v>
      </c>
      <c r="G71" s="21">
        <v>0</v>
      </c>
      <c r="H71" s="22">
        <f t="shared" si="0"/>
        <v>0</v>
      </c>
      <c r="I71" s="23">
        <f t="shared" si="1"/>
        <v>1000000</v>
      </c>
    </row>
    <row r="72" spans="1:9" ht="15" x14ac:dyDescent="0.25">
      <c r="A72" s="25" t="s">
        <v>79</v>
      </c>
      <c r="B72" s="21">
        <v>1000000</v>
      </c>
      <c r="C72" s="21">
        <v>1000000</v>
      </c>
      <c r="D72" s="21">
        <v>60000</v>
      </c>
      <c r="E72" s="21">
        <v>0</v>
      </c>
      <c r="F72" s="21">
        <v>0</v>
      </c>
      <c r="G72" s="21">
        <v>0</v>
      </c>
      <c r="H72" s="22">
        <f t="shared" si="0"/>
        <v>0</v>
      </c>
      <c r="I72" s="23">
        <f t="shared" si="1"/>
        <v>1000000</v>
      </c>
    </row>
    <row r="73" spans="1:9" ht="15" x14ac:dyDescent="0.25">
      <c r="A73" s="24" t="s">
        <v>80</v>
      </c>
      <c r="B73" s="21">
        <v>285000</v>
      </c>
      <c r="C73" s="21">
        <v>285000</v>
      </c>
      <c r="D73" s="21">
        <v>0</v>
      </c>
      <c r="E73" s="21">
        <v>0</v>
      </c>
      <c r="F73" s="21">
        <v>0</v>
      </c>
      <c r="G73" s="21">
        <v>0</v>
      </c>
      <c r="H73" s="22">
        <f t="shared" si="0"/>
        <v>0</v>
      </c>
      <c r="I73" s="23">
        <f t="shared" si="1"/>
        <v>285000</v>
      </c>
    </row>
    <row r="74" spans="1:9" ht="15" x14ac:dyDescent="0.25">
      <c r="A74" s="25" t="s">
        <v>81</v>
      </c>
      <c r="B74" s="21">
        <v>285000</v>
      </c>
      <c r="C74" s="21">
        <v>285000</v>
      </c>
      <c r="D74" s="21">
        <v>0</v>
      </c>
      <c r="E74" s="21">
        <v>0</v>
      </c>
      <c r="F74" s="21">
        <v>0</v>
      </c>
      <c r="G74" s="21">
        <v>0</v>
      </c>
      <c r="H74" s="22">
        <f t="shared" si="0"/>
        <v>0</v>
      </c>
      <c r="I74" s="23">
        <f t="shared" si="1"/>
        <v>285000</v>
      </c>
    </row>
    <row r="75" spans="1:9" ht="15" x14ac:dyDescent="0.25">
      <c r="A75" s="24" t="s">
        <v>82</v>
      </c>
      <c r="B75" s="21">
        <v>168000</v>
      </c>
      <c r="C75" s="21">
        <v>168000</v>
      </c>
      <c r="D75" s="21">
        <v>0</v>
      </c>
      <c r="E75" s="21">
        <v>0</v>
      </c>
      <c r="F75" s="21">
        <v>0</v>
      </c>
      <c r="G75" s="21">
        <v>0</v>
      </c>
      <c r="H75" s="22">
        <f t="shared" ref="H75:H138" si="4">+G75/C75</f>
        <v>0</v>
      </c>
      <c r="I75" s="23">
        <f t="shared" ref="I75:I138" si="5">+C75-G75</f>
        <v>168000</v>
      </c>
    </row>
    <row r="76" spans="1:9" ht="15" x14ac:dyDescent="0.25">
      <c r="A76" s="25" t="s">
        <v>83</v>
      </c>
      <c r="B76" s="21">
        <v>168000</v>
      </c>
      <c r="C76" s="21">
        <v>168000</v>
      </c>
      <c r="D76" s="21">
        <v>0</v>
      </c>
      <c r="E76" s="21">
        <v>0</v>
      </c>
      <c r="F76" s="21">
        <v>0</v>
      </c>
      <c r="G76" s="21">
        <v>0</v>
      </c>
      <c r="H76" s="22">
        <f t="shared" si="4"/>
        <v>0</v>
      </c>
      <c r="I76" s="23">
        <f t="shared" si="5"/>
        <v>168000</v>
      </c>
    </row>
    <row r="77" spans="1:9" x14ac:dyDescent="0.2">
      <c r="A77" s="30" t="s">
        <v>84</v>
      </c>
      <c r="B77" s="31">
        <v>93900000</v>
      </c>
      <c r="C77" s="31">
        <v>69017386.439999998</v>
      </c>
      <c r="D77" s="31">
        <v>25592577.460000001</v>
      </c>
      <c r="E77" s="31">
        <v>12993461.57</v>
      </c>
      <c r="F77" s="31">
        <v>12780471.57</v>
      </c>
      <c r="G77" s="31">
        <v>12780471.57</v>
      </c>
      <c r="H77" s="32">
        <f t="shared" si="4"/>
        <v>0.18517756509239386</v>
      </c>
      <c r="I77" s="33">
        <f t="shared" si="5"/>
        <v>56236914.869999997</v>
      </c>
    </row>
    <row r="78" spans="1:9" ht="15" x14ac:dyDescent="0.25">
      <c r="A78" s="24" t="s">
        <v>85</v>
      </c>
      <c r="B78" s="21">
        <v>93000000</v>
      </c>
      <c r="C78" s="21">
        <v>67633600</v>
      </c>
      <c r="D78" s="21">
        <v>25257221.239999998</v>
      </c>
      <c r="E78" s="21">
        <v>12693105.35</v>
      </c>
      <c r="F78" s="21">
        <v>12693105.35</v>
      </c>
      <c r="G78" s="21">
        <v>12693105.35</v>
      </c>
      <c r="H78" s="22">
        <f t="shared" si="4"/>
        <v>0.18767454859714697</v>
      </c>
      <c r="I78" s="23">
        <f t="shared" si="5"/>
        <v>54940494.649999999</v>
      </c>
    </row>
    <row r="79" spans="1:9" ht="15" x14ac:dyDescent="0.25">
      <c r="A79" s="25" t="s">
        <v>86</v>
      </c>
      <c r="B79" s="21">
        <v>93000000</v>
      </c>
      <c r="C79" s="21">
        <v>67633600</v>
      </c>
      <c r="D79" s="21">
        <v>25257221.239999998</v>
      </c>
      <c r="E79" s="21">
        <v>12693105.35</v>
      </c>
      <c r="F79" s="21">
        <v>12693105.35</v>
      </c>
      <c r="G79" s="21">
        <v>12693105.35</v>
      </c>
      <c r="H79" s="22">
        <f t="shared" si="4"/>
        <v>0.18767454859714697</v>
      </c>
      <c r="I79" s="23">
        <f t="shared" si="5"/>
        <v>54940494.649999999</v>
      </c>
    </row>
    <row r="80" spans="1:9" ht="15" x14ac:dyDescent="0.25">
      <c r="A80" s="24" t="s">
        <v>87</v>
      </c>
      <c r="B80" s="21">
        <v>0</v>
      </c>
      <c r="C80" s="21">
        <v>133786.44</v>
      </c>
      <c r="D80" s="21">
        <v>66893.22</v>
      </c>
      <c r="E80" s="21">
        <v>66893.22</v>
      </c>
      <c r="F80" s="21">
        <v>66893.22</v>
      </c>
      <c r="G80" s="21">
        <v>66893.22</v>
      </c>
      <c r="H80" s="22">
        <f t="shared" si="4"/>
        <v>0.5</v>
      </c>
      <c r="I80" s="23">
        <f t="shared" si="5"/>
        <v>66893.22</v>
      </c>
    </row>
    <row r="81" spans="1:9" ht="15" x14ac:dyDescent="0.25">
      <c r="A81" s="25" t="s">
        <v>88</v>
      </c>
      <c r="B81" s="21">
        <v>0</v>
      </c>
      <c r="C81" s="21">
        <v>133786.44</v>
      </c>
      <c r="D81" s="21">
        <v>66893.22</v>
      </c>
      <c r="E81" s="21">
        <v>66893.22</v>
      </c>
      <c r="F81" s="21">
        <v>66893.22</v>
      </c>
      <c r="G81" s="21">
        <v>66893.22</v>
      </c>
      <c r="H81" s="22">
        <f t="shared" si="4"/>
        <v>0.5</v>
      </c>
      <c r="I81" s="23">
        <f t="shared" si="5"/>
        <v>66893.22</v>
      </c>
    </row>
    <row r="82" spans="1:9" ht="15" x14ac:dyDescent="0.25">
      <c r="A82" s="24" t="s">
        <v>89</v>
      </c>
      <c r="B82" s="21">
        <v>900000</v>
      </c>
      <c r="C82" s="21">
        <v>1250000</v>
      </c>
      <c r="D82" s="21">
        <v>268463</v>
      </c>
      <c r="E82" s="21">
        <v>233463</v>
      </c>
      <c r="F82" s="21">
        <v>20473</v>
      </c>
      <c r="G82" s="21">
        <v>20473</v>
      </c>
      <c r="H82" s="22">
        <f t="shared" si="4"/>
        <v>1.6378400000000001E-2</v>
      </c>
      <c r="I82" s="23">
        <f t="shared" si="5"/>
        <v>1229527</v>
      </c>
    </row>
    <row r="83" spans="1:9" ht="15" x14ac:dyDescent="0.25">
      <c r="A83" s="25" t="s">
        <v>90</v>
      </c>
      <c r="B83" s="21">
        <v>900000</v>
      </c>
      <c r="C83" s="21">
        <v>1250000</v>
      </c>
      <c r="D83" s="21">
        <v>268463</v>
      </c>
      <c r="E83" s="21">
        <v>233463</v>
      </c>
      <c r="F83" s="21">
        <v>20473</v>
      </c>
      <c r="G83" s="21">
        <v>20473</v>
      </c>
      <c r="H83" s="22">
        <f t="shared" si="4"/>
        <v>1.6378400000000001E-2</v>
      </c>
      <c r="I83" s="23">
        <f t="shared" si="5"/>
        <v>1229527</v>
      </c>
    </row>
    <row r="84" spans="1:9" x14ac:dyDescent="0.2">
      <c r="A84" s="30" t="s">
        <v>91</v>
      </c>
      <c r="B84" s="31">
        <v>4340000</v>
      </c>
      <c r="C84" s="31">
        <v>4520000</v>
      </c>
      <c r="D84" s="31">
        <v>1150118.51</v>
      </c>
      <c r="E84" s="31">
        <v>572719.94999999995</v>
      </c>
      <c r="F84" s="31">
        <v>572719.94999999995</v>
      </c>
      <c r="G84" s="31">
        <v>572719.94999999995</v>
      </c>
      <c r="H84" s="32">
        <f t="shared" si="4"/>
        <v>0.126707953539823</v>
      </c>
      <c r="I84" s="33">
        <f t="shared" si="5"/>
        <v>3947280.05</v>
      </c>
    </row>
    <row r="85" spans="1:9" ht="15" x14ac:dyDescent="0.25">
      <c r="A85" s="24" t="s">
        <v>92</v>
      </c>
      <c r="B85" s="21">
        <v>3200000</v>
      </c>
      <c r="C85" s="21">
        <v>3200000</v>
      </c>
      <c r="D85" s="21">
        <v>10118.51</v>
      </c>
      <c r="E85" s="21">
        <v>10118.51</v>
      </c>
      <c r="F85" s="21">
        <v>10118.51</v>
      </c>
      <c r="G85" s="21">
        <v>10118.51</v>
      </c>
      <c r="H85" s="22">
        <f t="shared" si="4"/>
        <v>3.162034375E-3</v>
      </c>
      <c r="I85" s="23">
        <f t="shared" si="5"/>
        <v>3189881.49</v>
      </c>
    </row>
    <row r="86" spans="1:9" ht="15" x14ac:dyDescent="0.25">
      <c r="A86" s="25" t="s">
        <v>93</v>
      </c>
      <c r="B86" s="21">
        <v>3200000</v>
      </c>
      <c r="C86" s="21">
        <v>3200000</v>
      </c>
      <c r="D86" s="21">
        <v>10118.51</v>
      </c>
      <c r="E86" s="21">
        <v>10118.51</v>
      </c>
      <c r="F86" s="21">
        <v>10118.51</v>
      </c>
      <c r="G86" s="21">
        <v>10118.51</v>
      </c>
      <c r="H86" s="22">
        <f t="shared" si="4"/>
        <v>3.162034375E-3</v>
      </c>
      <c r="I86" s="23">
        <f t="shared" si="5"/>
        <v>3189881.49</v>
      </c>
    </row>
    <row r="87" spans="1:9" ht="15" x14ac:dyDescent="0.25">
      <c r="A87" s="24" t="s">
        <v>94</v>
      </c>
      <c r="B87" s="21">
        <v>1140000</v>
      </c>
      <c r="C87" s="21">
        <v>1320000</v>
      </c>
      <c r="D87" s="21">
        <v>1140000</v>
      </c>
      <c r="E87" s="21">
        <v>562601.43999999994</v>
      </c>
      <c r="F87" s="21">
        <v>562601.43999999994</v>
      </c>
      <c r="G87" s="21">
        <v>562601.43999999994</v>
      </c>
      <c r="H87" s="22">
        <f t="shared" si="4"/>
        <v>0.4262132121212121</v>
      </c>
      <c r="I87" s="23">
        <f t="shared" si="5"/>
        <v>757398.56</v>
      </c>
    </row>
    <row r="88" spans="1:9" ht="15" x14ac:dyDescent="0.25">
      <c r="A88" s="25" t="s">
        <v>95</v>
      </c>
      <c r="B88" s="21">
        <v>1140000</v>
      </c>
      <c r="C88" s="21">
        <v>1320000</v>
      </c>
      <c r="D88" s="21">
        <v>1140000</v>
      </c>
      <c r="E88" s="21">
        <v>562601.43999999994</v>
      </c>
      <c r="F88" s="21">
        <v>562601.43999999994</v>
      </c>
      <c r="G88" s="21">
        <v>562601.43999999994</v>
      </c>
      <c r="H88" s="22">
        <f t="shared" si="4"/>
        <v>0.4262132121212121</v>
      </c>
      <c r="I88" s="23">
        <f t="shared" si="5"/>
        <v>757398.56</v>
      </c>
    </row>
    <row r="89" spans="1:9" x14ac:dyDescent="0.2">
      <c r="A89" s="30" t="s">
        <v>96</v>
      </c>
      <c r="B89" s="31">
        <v>5090000</v>
      </c>
      <c r="C89" s="31">
        <v>5035000</v>
      </c>
      <c r="D89" s="31">
        <v>1550904.2</v>
      </c>
      <c r="E89" s="31">
        <v>1475904.2</v>
      </c>
      <c r="F89" s="31">
        <v>1352818.44</v>
      </c>
      <c r="G89" s="31">
        <v>1352818.44</v>
      </c>
      <c r="H89" s="32">
        <f t="shared" si="4"/>
        <v>0.26868290764647468</v>
      </c>
      <c r="I89" s="33">
        <f t="shared" si="5"/>
        <v>3682181.56</v>
      </c>
    </row>
    <row r="90" spans="1:9" ht="15" x14ac:dyDescent="0.25">
      <c r="A90" s="24" t="s">
        <v>97</v>
      </c>
      <c r="B90" s="21">
        <v>1260000</v>
      </c>
      <c r="C90" s="21">
        <v>1260000</v>
      </c>
      <c r="D90" s="21">
        <v>54484</v>
      </c>
      <c r="E90" s="21">
        <v>4484</v>
      </c>
      <c r="F90" s="21">
        <v>0</v>
      </c>
      <c r="G90" s="21">
        <v>0</v>
      </c>
      <c r="H90" s="22">
        <f t="shared" si="4"/>
        <v>0</v>
      </c>
      <c r="I90" s="23">
        <f t="shared" si="5"/>
        <v>1260000</v>
      </c>
    </row>
    <row r="91" spans="1:9" ht="15" x14ac:dyDescent="0.25">
      <c r="A91" s="25" t="s">
        <v>98</v>
      </c>
      <c r="B91" s="21">
        <v>710000</v>
      </c>
      <c r="C91" s="21">
        <v>710000</v>
      </c>
      <c r="D91" s="21">
        <v>50000</v>
      </c>
      <c r="E91" s="21">
        <v>0</v>
      </c>
      <c r="F91" s="21">
        <v>0</v>
      </c>
      <c r="G91" s="21">
        <v>0</v>
      </c>
      <c r="H91" s="22">
        <f t="shared" si="4"/>
        <v>0</v>
      </c>
      <c r="I91" s="23">
        <f t="shared" si="5"/>
        <v>710000</v>
      </c>
    </row>
    <row r="92" spans="1:9" ht="15" x14ac:dyDescent="0.25">
      <c r="A92" s="25" t="s">
        <v>99</v>
      </c>
      <c r="B92" s="21">
        <v>500000</v>
      </c>
      <c r="C92" s="21">
        <v>500000</v>
      </c>
      <c r="D92" s="21">
        <v>0</v>
      </c>
      <c r="E92" s="21">
        <v>0</v>
      </c>
      <c r="F92" s="21">
        <v>0</v>
      </c>
      <c r="G92" s="21">
        <v>0</v>
      </c>
      <c r="H92" s="22">
        <f t="shared" si="4"/>
        <v>0</v>
      </c>
      <c r="I92" s="23">
        <f t="shared" si="5"/>
        <v>500000</v>
      </c>
    </row>
    <row r="93" spans="1:9" ht="15" x14ac:dyDescent="0.25">
      <c r="A93" s="25" t="s">
        <v>100</v>
      </c>
      <c r="B93" s="21">
        <v>50000</v>
      </c>
      <c r="C93" s="21">
        <v>50000</v>
      </c>
      <c r="D93" s="21">
        <v>4484</v>
      </c>
      <c r="E93" s="21">
        <v>4484</v>
      </c>
      <c r="F93" s="21">
        <v>0</v>
      </c>
      <c r="G93" s="21">
        <v>0</v>
      </c>
      <c r="H93" s="22">
        <f t="shared" si="4"/>
        <v>0</v>
      </c>
      <c r="I93" s="23">
        <f t="shared" si="5"/>
        <v>50000</v>
      </c>
    </row>
    <row r="94" spans="1:9" ht="15" x14ac:dyDescent="0.25">
      <c r="A94" s="24" t="s">
        <v>101</v>
      </c>
      <c r="B94" s="21">
        <v>3830000</v>
      </c>
      <c r="C94" s="21">
        <v>3775000</v>
      </c>
      <c r="D94" s="21">
        <v>1496420.2</v>
      </c>
      <c r="E94" s="21">
        <v>1471420.2</v>
      </c>
      <c r="F94" s="21">
        <v>1352818.44</v>
      </c>
      <c r="G94" s="21">
        <v>1352818.44</v>
      </c>
      <c r="H94" s="22">
        <f t="shared" si="4"/>
        <v>0.35836250066225162</v>
      </c>
      <c r="I94" s="23">
        <f t="shared" si="5"/>
        <v>2422181.56</v>
      </c>
    </row>
    <row r="95" spans="1:9" ht="15" x14ac:dyDescent="0.25">
      <c r="A95" s="25" t="s">
        <v>102</v>
      </c>
      <c r="B95" s="21">
        <v>180000</v>
      </c>
      <c r="C95" s="21">
        <v>180000</v>
      </c>
      <c r="D95" s="21">
        <v>0</v>
      </c>
      <c r="E95" s="21">
        <v>0</v>
      </c>
      <c r="F95" s="21">
        <v>0</v>
      </c>
      <c r="G95" s="21">
        <v>0</v>
      </c>
      <c r="H95" s="22">
        <f t="shared" si="4"/>
        <v>0</v>
      </c>
      <c r="I95" s="23">
        <f t="shared" si="5"/>
        <v>180000</v>
      </c>
    </row>
    <row r="96" spans="1:9" ht="15" x14ac:dyDescent="0.25">
      <c r="A96" s="25" t="s">
        <v>103</v>
      </c>
      <c r="B96" s="21">
        <v>325000</v>
      </c>
      <c r="C96" s="21">
        <v>325000</v>
      </c>
      <c r="D96" s="21">
        <v>102896</v>
      </c>
      <c r="E96" s="21">
        <v>102896</v>
      </c>
      <c r="F96" s="21">
        <v>102896</v>
      </c>
      <c r="G96" s="21">
        <v>102896</v>
      </c>
      <c r="H96" s="22">
        <f t="shared" si="4"/>
        <v>0.31660307692307693</v>
      </c>
      <c r="I96" s="23">
        <f t="shared" si="5"/>
        <v>222104</v>
      </c>
    </row>
    <row r="97" spans="1:9" ht="15" x14ac:dyDescent="0.25">
      <c r="A97" s="25" t="s">
        <v>104</v>
      </c>
      <c r="B97" s="21">
        <v>3325000</v>
      </c>
      <c r="C97" s="21">
        <v>3225000</v>
      </c>
      <c r="D97" s="21">
        <v>1375234.2</v>
      </c>
      <c r="E97" s="21">
        <v>1350234.2</v>
      </c>
      <c r="F97" s="21">
        <v>1231632.44</v>
      </c>
      <c r="G97" s="21">
        <v>1231632.44</v>
      </c>
      <c r="H97" s="22">
        <f t="shared" si="4"/>
        <v>0.38190153178294572</v>
      </c>
      <c r="I97" s="23">
        <f t="shared" si="5"/>
        <v>1993367.56</v>
      </c>
    </row>
    <row r="98" spans="1:9" ht="15" x14ac:dyDescent="0.25">
      <c r="A98" s="25" t="s">
        <v>105</v>
      </c>
      <c r="B98" s="21">
        <v>0</v>
      </c>
      <c r="C98" s="21">
        <v>45000</v>
      </c>
      <c r="D98" s="21">
        <v>18290</v>
      </c>
      <c r="E98" s="21">
        <v>18290</v>
      </c>
      <c r="F98" s="21">
        <v>18290</v>
      </c>
      <c r="G98" s="21">
        <v>18290</v>
      </c>
      <c r="H98" s="22">
        <f t="shared" si="4"/>
        <v>0.40644444444444444</v>
      </c>
      <c r="I98" s="23">
        <f t="shared" si="5"/>
        <v>26710</v>
      </c>
    </row>
    <row r="99" spans="1:9" x14ac:dyDescent="0.2">
      <c r="A99" s="30" t="s">
        <v>106</v>
      </c>
      <c r="B99" s="31">
        <v>34010000</v>
      </c>
      <c r="C99" s="31">
        <v>37855000</v>
      </c>
      <c r="D99" s="31">
        <v>30031969.77</v>
      </c>
      <c r="E99" s="31">
        <v>29093784.969999999</v>
      </c>
      <c r="F99" s="31">
        <v>27392381.370000001</v>
      </c>
      <c r="G99" s="31">
        <v>27392381.370000001</v>
      </c>
      <c r="H99" s="32">
        <f t="shared" si="4"/>
        <v>0.72361329731871615</v>
      </c>
      <c r="I99" s="33">
        <f t="shared" si="5"/>
        <v>10462618.629999999</v>
      </c>
    </row>
    <row r="100" spans="1:9" ht="15" x14ac:dyDescent="0.25">
      <c r="A100" s="24" t="s">
        <v>107</v>
      </c>
      <c r="B100" s="21">
        <v>10000</v>
      </c>
      <c r="C100" s="21">
        <v>10000</v>
      </c>
      <c r="D100" s="21">
        <v>0</v>
      </c>
      <c r="E100" s="21">
        <v>0</v>
      </c>
      <c r="F100" s="21">
        <v>0</v>
      </c>
      <c r="G100" s="21">
        <v>0</v>
      </c>
      <c r="H100" s="22">
        <f t="shared" si="4"/>
        <v>0</v>
      </c>
      <c r="I100" s="23">
        <f t="shared" si="5"/>
        <v>10000</v>
      </c>
    </row>
    <row r="101" spans="1:9" ht="15" x14ac:dyDescent="0.25">
      <c r="A101" s="25" t="s">
        <v>108</v>
      </c>
      <c r="B101" s="21">
        <v>10000</v>
      </c>
      <c r="C101" s="21">
        <v>10000</v>
      </c>
      <c r="D101" s="21">
        <v>0</v>
      </c>
      <c r="E101" s="21">
        <v>0</v>
      </c>
      <c r="F101" s="21">
        <v>0</v>
      </c>
      <c r="G101" s="21">
        <v>0</v>
      </c>
      <c r="H101" s="22">
        <f t="shared" si="4"/>
        <v>0</v>
      </c>
      <c r="I101" s="23">
        <f t="shared" si="5"/>
        <v>10000</v>
      </c>
    </row>
    <row r="102" spans="1:9" ht="15" x14ac:dyDescent="0.25">
      <c r="A102" s="24" t="s">
        <v>109</v>
      </c>
      <c r="B102" s="21">
        <v>0</v>
      </c>
      <c r="C102" s="21">
        <v>225000</v>
      </c>
      <c r="D102" s="21">
        <v>200000</v>
      </c>
      <c r="E102" s="21">
        <v>200000</v>
      </c>
      <c r="F102" s="21">
        <v>66705</v>
      </c>
      <c r="G102" s="21">
        <v>66705</v>
      </c>
      <c r="H102" s="22">
        <f t="shared" si="4"/>
        <v>0.29646666666666666</v>
      </c>
      <c r="I102" s="23">
        <f t="shared" si="5"/>
        <v>158295</v>
      </c>
    </row>
    <row r="103" spans="1:9" ht="15" x14ac:dyDescent="0.25">
      <c r="A103" s="25" t="s">
        <v>110</v>
      </c>
      <c r="B103" s="21">
        <v>0</v>
      </c>
      <c r="C103" s="21">
        <v>225000</v>
      </c>
      <c r="D103" s="21">
        <v>200000</v>
      </c>
      <c r="E103" s="21">
        <v>200000</v>
      </c>
      <c r="F103" s="21">
        <v>66705</v>
      </c>
      <c r="G103" s="21">
        <v>66705</v>
      </c>
      <c r="H103" s="22">
        <f t="shared" si="4"/>
        <v>0.29646666666666666</v>
      </c>
      <c r="I103" s="23">
        <f t="shared" si="5"/>
        <v>158295</v>
      </c>
    </row>
    <row r="104" spans="1:9" ht="15" x14ac:dyDescent="0.25">
      <c r="A104" s="24" t="s">
        <v>111</v>
      </c>
      <c r="B104" s="21">
        <v>865000</v>
      </c>
      <c r="C104" s="21">
        <v>835000</v>
      </c>
      <c r="D104" s="21">
        <v>208117.1</v>
      </c>
      <c r="E104" s="21">
        <v>208117.1</v>
      </c>
      <c r="F104" s="21">
        <v>163116.29999999999</v>
      </c>
      <c r="G104" s="21">
        <v>163116.29999999999</v>
      </c>
      <c r="H104" s="22">
        <f t="shared" si="4"/>
        <v>0.19534886227544909</v>
      </c>
      <c r="I104" s="23">
        <f t="shared" si="5"/>
        <v>671883.7</v>
      </c>
    </row>
    <row r="105" spans="1:9" ht="15" x14ac:dyDescent="0.25">
      <c r="A105" s="25" t="s">
        <v>112</v>
      </c>
      <c r="B105" s="21">
        <v>565000</v>
      </c>
      <c r="C105" s="21">
        <v>565000</v>
      </c>
      <c r="D105" s="21">
        <v>88115.5</v>
      </c>
      <c r="E105" s="21">
        <v>88115.5</v>
      </c>
      <c r="F105" s="21">
        <v>88115.5</v>
      </c>
      <c r="G105" s="21">
        <v>88115.5</v>
      </c>
      <c r="H105" s="22">
        <f t="shared" si="4"/>
        <v>0.15595663716814159</v>
      </c>
      <c r="I105" s="23">
        <f t="shared" si="5"/>
        <v>476884.5</v>
      </c>
    </row>
    <row r="106" spans="1:9" ht="15" x14ac:dyDescent="0.25">
      <c r="A106" s="25" t="s">
        <v>113</v>
      </c>
      <c r="B106" s="21">
        <v>100000</v>
      </c>
      <c r="C106" s="21">
        <v>70000</v>
      </c>
      <c r="D106" s="21">
        <v>0</v>
      </c>
      <c r="E106" s="21">
        <v>0</v>
      </c>
      <c r="F106" s="21">
        <v>0</v>
      </c>
      <c r="G106" s="21">
        <v>0</v>
      </c>
      <c r="H106" s="22">
        <f t="shared" si="4"/>
        <v>0</v>
      </c>
      <c r="I106" s="23">
        <f t="shared" si="5"/>
        <v>70000</v>
      </c>
    </row>
    <row r="107" spans="1:9" ht="15" x14ac:dyDescent="0.25">
      <c r="A107" s="25" t="s">
        <v>114</v>
      </c>
      <c r="B107" s="21">
        <v>200000</v>
      </c>
      <c r="C107" s="21">
        <v>200000</v>
      </c>
      <c r="D107" s="21">
        <v>120001.60000000001</v>
      </c>
      <c r="E107" s="21">
        <v>120001.60000000001</v>
      </c>
      <c r="F107" s="21">
        <v>75000.800000000003</v>
      </c>
      <c r="G107" s="21">
        <v>75000.800000000003</v>
      </c>
      <c r="H107" s="22">
        <f t="shared" si="4"/>
        <v>0.375004</v>
      </c>
      <c r="I107" s="23">
        <f t="shared" si="5"/>
        <v>124999.2</v>
      </c>
    </row>
    <row r="108" spans="1:9" x14ac:dyDescent="0.2">
      <c r="A108" s="34" t="s">
        <v>115</v>
      </c>
      <c r="B108" s="35">
        <v>3100000</v>
      </c>
      <c r="C108" s="35">
        <v>5100000</v>
      </c>
      <c r="D108" s="35">
        <v>1102369.8</v>
      </c>
      <c r="E108" s="35">
        <v>1084129.8</v>
      </c>
      <c r="F108" s="35">
        <v>1084129.3999999999</v>
      </c>
      <c r="G108" s="35">
        <v>1084129.3999999999</v>
      </c>
      <c r="H108" s="36">
        <f t="shared" si="4"/>
        <v>0.21257439215686272</v>
      </c>
      <c r="I108" s="37">
        <f t="shared" si="5"/>
        <v>4015870.6</v>
      </c>
    </row>
    <row r="109" spans="1:9" ht="15" x14ac:dyDescent="0.25">
      <c r="A109" s="25" t="s">
        <v>116</v>
      </c>
      <c r="B109" s="21">
        <v>250000</v>
      </c>
      <c r="C109" s="21">
        <v>2250000</v>
      </c>
      <c r="D109" s="21">
        <v>1102369.8</v>
      </c>
      <c r="E109" s="21">
        <v>1084129.8</v>
      </c>
      <c r="F109" s="21">
        <v>1084129.3999999999</v>
      </c>
      <c r="G109" s="21">
        <v>1084129.3999999999</v>
      </c>
      <c r="H109" s="22">
        <f t="shared" si="4"/>
        <v>0.48183528888888882</v>
      </c>
      <c r="I109" s="23">
        <f t="shared" si="5"/>
        <v>1165870.6000000001</v>
      </c>
    </row>
    <row r="110" spans="1:9" ht="15" x14ac:dyDescent="0.25">
      <c r="A110" s="25" t="s">
        <v>117</v>
      </c>
      <c r="B110" s="21">
        <v>2850000</v>
      </c>
      <c r="C110" s="21">
        <v>2850000</v>
      </c>
      <c r="D110" s="21">
        <v>0</v>
      </c>
      <c r="E110" s="21">
        <v>0</v>
      </c>
      <c r="F110" s="21">
        <v>0</v>
      </c>
      <c r="G110" s="21">
        <v>0</v>
      </c>
      <c r="H110" s="22">
        <f t="shared" si="4"/>
        <v>0</v>
      </c>
      <c r="I110" s="23">
        <f t="shared" si="5"/>
        <v>2850000</v>
      </c>
    </row>
    <row r="111" spans="1:9" ht="15" x14ac:dyDescent="0.25">
      <c r="A111" s="24" t="s">
        <v>118</v>
      </c>
      <c r="B111" s="21">
        <v>29935000</v>
      </c>
      <c r="C111" s="21">
        <v>31435000</v>
      </c>
      <c r="D111" s="21">
        <v>28521482.870000001</v>
      </c>
      <c r="E111" s="21">
        <v>27601538.07</v>
      </c>
      <c r="F111" s="21">
        <v>26078430.670000002</v>
      </c>
      <c r="G111" s="21">
        <v>26078430.670000002</v>
      </c>
      <c r="H111" s="22">
        <f t="shared" si="4"/>
        <v>0.82959855797677751</v>
      </c>
      <c r="I111" s="23">
        <f t="shared" si="5"/>
        <v>5356569.3299999982</v>
      </c>
    </row>
    <row r="112" spans="1:9" ht="15" x14ac:dyDescent="0.25">
      <c r="A112" s="25" t="s">
        <v>119</v>
      </c>
      <c r="B112" s="21">
        <v>25000000</v>
      </c>
      <c r="C112" s="21">
        <v>25000000</v>
      </c>
      <c r="D112" s="21">
        <v>24999999.93</v>
      </c>
      <c r="E112" s="21">
        <v>24999999.93</v>
      </c>
      <c r="F112" s="21">
        <v>24999999.93</v>
      </c>
      <c r="G112" s="21">
        <v>24999999.93</v>
      </c>
      <c r="H112" s="22">
        <f t="shared" si="4"/>
        <v>0.99999999719999999</v>
      </c>
      <c r="I112" s="23">
        <f t="shared" si="5"/>
        <v>7.0000000298023224E-2</v>
      </c>
    </row>
    <row r="113" spans="1:9" ht="15" x14ac:dyDescent="0.25">
      <c r="A113" s="25" t="s">
        <v>120</v>
      </c>
      <c r="B113" s="21">
        <v>750000</v>
      </c>
      <c r="C113" s="21">
        <v>750000</v>
      </c>
      <c r="D113" s="21">
        <v>0</v>
      </c>
      <c r="E113" s="21">
        <v>0</v>
      </c>
      <c r="F113" s="21">
        <v>0</v>
      </c>
      <c r="G113" s="21">
        <v>0</v>
      </c>
      <c r="H113" s="22">
        <f t="shared" si="4"/>
        <v>0</v>
      </c>
      <c r="I113" s="23">
        <f t="shared" si="5"/>
        <v>750000</v>
      </c>
    </row>
    <row r="114" spans="1:9" ht="15" x14ac:dyDescent="0.25">
      <c r="A114" s="25" t="s">
        <v>121</v>
      </c>
      <c r="B114" s="21">
        <v>1000000</v>
      </c>
      <c r="C114" s="21">
        <v>1000000</v>
      </c>
      <c r="D114" s="21">
        <v>58000</v>
      </c>
      <c r="E114" s="21">
        <v>43000</v>
      </c>
      <c r="F114" s="21">
        <v>43000</v>
      </c>
      <c r="G114" s="21">
        <v>43000</v>
      </c>
      <c r="H114" s="22">
        <f t="shared" si="4"/>
        <v>4.2999999999999997E-2</v>
      </c>
      <c r="I114" s="23">
        <f t="shared" si="5"/>
        <v>957000</v>
      </c>
    </row>
    <row r="115" spans="1:9" ht="15" x14ac:dyDescent="0.25">
      <c r="A115" s="25" t="s">
        <v>122</v>
      </c>
      <c r="B115" s="21">
        <v>185000</v>
      </c>
      <c r="C115" s="21">
        <v>185000</v>
      </c>
      <c r="D115" s="21">
        <v>901937.6</v>
      </c>
      <c r="E115" s="21">
        <v>69879.600000000006</v>
      </c>
      <c r="F115" s="21">
        <v>69879.399999999994</v>
      </c>
      <c r="G115" s="21">
        <v>69879.399999999994</v>
      </c>
      <c r="H115" s="22">
        <f t="shared" si="4"/>
        <v>0.37772648648648643</v>
      </c>
      <c r="I115" s="23">
        <f t="shared" si="5"/>
        <v>115120.6</v>
      </c>
    </row>
    <row r="116" spans="1:9" ht="15" x14ac:dyDescent="0.25">
      <c r="A116" s="25" t="s">
        <v>123</v>
      </c>
      <c r="B116" s="21">
        <v>3000000</v>
      </c>
      <c r="C116" s="21">
        <v>4500000</v>
      </c>
      <c r="D116" s="21">
        <v>2561545.34</v>
      </c>
      <c r="E116" s="21">
        <v>2488658.54</v>
      </c>
      <c r="F116" s="21">
        <v>965551.34</v>
      </c>
      <c r="G116" s="21">
        <v>965551.34</v>
      </c>
      <c r="H116" s="22">
        <f t="shared" si="4"/>
        <v>0.21456696444444442</v>
      </c>
      <c r="I116" s="23">
        <f t="shared" si="5"/>
        <v>3534448.66</v>
      </c>
    </row>
    <row r="117" spans="1:9" ht="15" x14ac:dyDescent="0.25">
      <c r="A117" s="24" t="s">
        <v>124</v>
      </c>
      <c r="B117" s="21">
        <v>100000</v>
      </c>
      <c r="C117" s="21">
        <v>250000</v>
      </c>
      <c r="D117" s="21">
        <v>0</v>
      </c>
      <c r="E117" s="21">
        <v>0</v>
      </c>
      <c r="F117" s="21">
        <v>0</v>
      </c>
      <c r="G117" s="21">
        <v>0</v>
      </c>
      <c r="H117" s="22">
        <f t="shared" si="4"/>
        <v>0</v>
      </c>
      <c r="I117" s="23">
        <f t="shared" si="5"/>
        <v>250000</v>
      </c>
    </row>
    <row r="118" spans="1:9" ht="15" x14ac:dyDescent="0.25">
      <c r="A118" s="25" t="s">
        <v>125</v>
      </c>
      <c r="B118" s="21">
        <v>100000</v>
      </c>
      <c r="C118" s="21">
        <v>250000</v>
      </c>
      <c r="D118" s="21">
        <v>0</v>
      </c>
      <c r="E118" s="21">
        <v>0</v>
      </c>
      <c r="F118" s="21">
        <v>0</v>
      </c>
      <c r="G118" s="21">
        <v>0</v>
      </c>
      <c r="H118" s="22">
        <f t="shared" si="4"/>
        <v>0</v>
      </c>
      <c r="I118" s="23">
        <f t="shared" si="5"/>
        <v>250000</v>
      </c>
    </row>
    <row r="119" spans="1:9" x14ac:dyDescent="0.2">
      <c r="A119" s="30" t="s">
        <v>126</v>
      </c>
      <c r="B119" s="31">
        <v>9999846</v>
      </c>
      <c r="C119" s="31">
        <v>10199846</v>
      </c>
      <c r="D119" s="31">
        <v>6961516.3700000001</v>
      </c>
      <c r="E119" s="31">
        <v>3169962.87</v>
      </c>
      <c r="F119" s="31">
        <v>1769315.5</v>
      </c>
      <c r="G119" s="31">
        <v>1769315.5</v>
      </c>
      <c r="H119" s="32">
        <f t="shared" si="4"/>
        <v>0.17346492290177715</v>
      </c>
      <c r="I119" s="33">
        <f t="shared" si="5"/>
        <v>8430530.5</v>
      </c>
    </row>
    <row r="120" spans="1:9" ht="15" x14ac:dyDescent="0.25">
      <c r="A120" s="24" t="s">
        <v>127</v>
      </c>
      <c r="B120" s="21">
        <v>0</v>
      </c>
      <c r="C120" s="21">
        <v>200000</v>
      </c>
      <c r="D120" s="21">
        <v>461804.67</v>
      </c>
      <c r="E120" s="21">
        <v>406804.67</v>
      </c>
      <c r="F120" s="21">
        <v>0</v>
      </c>
      <c r="G120" s="21">
        <v>0</v>
      </c>
      <c r="H120" s="22">
        <f t="shared" si="4"/>
        <v>0</v>
      </c>
      <c r="I120" s="23">
        <f t="shared" si="5"/>
        <v>200000</v>
      </c>
    </row>
    <row r="121" spans="1:9" ht="15" x14ac:dyDescent="0.25">
      <c r="A121" s="25" t="s">
        <v>128</v>
      </c>
      <c r="B121" s="21">
        <v>0</v>
      </c>
      <c r="C121" s="21">
        <v>200000</v>
      </c>
      <c r="D121" s="21">
        <v>461804.67</v>
      </c>
      <c r="E121" s="21">
        <v>406804.67</v>
      </c>
      <c r="F121" s="21">
        <v>0</v>
      </c>
      <c r="G121" s="21">
        <v>0</v>
      </c>
      <c r="H121" s="22">
        <f t="shared" si="4"/>
        <v>0</v>
      </c>
      <c r="I121" s="23">
        <f t="shared" si="5"/>
        <v>200000</v>
      </c>
    </row>
    <row r="122" spans="1:9" ht="15" x14ac:dyDescent="0.25">
      <c r="A122" s="24" t="s">
        <v>129</v>
      </c>
      <c r="B122" s="21">
        <v>9999846</v>
      </c>
      <c r="C122" s="21">
        <v>9999846</v>
      </c>
      <c r="D122" s="21">
        <v>6499711.7000000002</v>
      </c>
      <c r="E122" s="21">
        <v>2763158.2</v>
      </c>
      <c r="F122" s="21">
        <v>1769315.5</v>
      </c>
      <c r="G122" s="21">
        <v>1769315.5</v>
      </c>
      <c r="H122" s="22">
        <f t="shared" si="4"/>
        <v>0.17693427478783172</v>
      </c>
      <c r="I122" s="23">
        <f t="shared" si="5"/>
        <v>8230530.5</v>
      </c>
    </row>
    <row r="123" spans="1:9" ht="15" x14ac:dyDescent="0.25">
      <c r="A123" s="25" t="s">
        <v>130</v>
      </c>
      <c r="B123" s="21">
        <v>9999846</v>
      </c>
      <c r="C123" s="21">
        <v>9999846</v>
      </c>
      <c r="D123" s="21">
        <v>6499711.7000000002</v>
      </c>
      <c r="E123" s="21">
        <v>2763158.2</v>
      </c>
      <c r="F123" s="21">
        <v>1769315.5</v>
      </c>
      <c r="G123" s="21">
        <v>1769315.5</v>
      </c>
      <c r="H123" s="22">
        <f t="shared" si="4"/>
        <v>0.17693427478783172</v>
      </c>
      <c r="I123" s="23">
        <f t="shared" si="5"/>
        <v>8230530.5</v>
      </c>
    </row>
    <row r="124" spans="1:9" x14ac:dyDescent="0.2">
      <c r="A124" s="16" t="s">
        <v>131</v>
      </c>
      <c r="B124" s="17">
        <v>37432162</v>
      </c>
      <c r="C124" s="17">
        <v>40365864.829999998</v>
      </c>
      <c r="D124" s="17">
        <v>18037466.510000002</v>
      </c>
      <c r="E124" s="17">
        <v>13767330.1</v>
      </c>
      <c r="F124" s="17">
        <v>12971529.449999999</v>
      </c>
      <c r="G124" s="17">
        <v>13011795.77</v>
      </c>
      <c r="H124" s="18">
        <f t="shared" si="4"/>
        <v>0.32234651294599798</v>
      </c>
      <c r="I124" s="19">
        <f t="shared" si="5"/>
        <v>27354069.059999999</v>
      </c>
    </row>
    <row r="125" spans="1:9" x14ac:dyDescent="0.2">
      <c r="A125" s="30" t="s">
        <v>132</v>
      </c>
      <c r="B125" s="31">
        <v>2052162</v>
      </c>
      <c r="C125" s="31">
        <v>1592162</v>
      </c>
      <c r="D125" s="31">
        <v>864322.47</v>
      </c>
      <c r="E125" s="31">
        <v>496691.7</v>
      </c>
      <c r="F125" s="31">
        <v>288753.65000000002</v>
      </c>
      <c r="G125" s="31">
        <v>288753.65000000002</v>
      </c>
      <c r="H125" s="32">
        <f t="shared" si="4"/>
        <v>0.18135946593374294</v>
      </c>
      <c r="I125" s="33">
        <f t="shared" si="5"/>
        <v>1303408.3500000001</v>
      </c>
    </row>
    <row r="126" spans="1:9" ht="15" x14ac:dyDescent="0.25">
      <c r="A126" s="24" t="s">
        <v>133</v>
      </c>
      <c r="B126" s="21">
        <v>1732162</v>
      </c>
      <c r="C126" s="21">
        <v>1232162</v>
      </c>
      <c r="D126" s="21">
        <v>580442.47</v>
      </c>
      <c r="E126" s="21">
        <v>282811.7</v>
      </c>
      <c r="F126" s="21">
        <v>202373.65</v>
      </c>
      <c r="G126" s="21">
        <v>202373.65</v>
      </c>
      <c r="H126" s="22">
        <f t="shared" si="4"/>
        <v>0.16424272944629034</v>
      </c>
      <c r="I126" s="23">
        <f t="shared" si="5"/>
        <v>1029788.35</v>
      </c>
    </row>
    <row r="127" spans="1:9" ht="15" x14ac:dyDescent="0.25">
      <c r="A127" s="25" t="s">
        <v>134</v>
      </c>
      <c r="B127" s="21">
        <v>1732162</v>
      </c>
      <c r="C127" s="21">
        <v>1232162</v>
      </c>
      <c r="D127" s="21">
        <v>580442.47</v>
      </c>
      <c r="E127" s="21">
        <v>282811.7</v>
      </c>
      <c r="F127" s="21">
        <v>202373.65</v>
      </c>
      <c r="G127" s="21">
        <v>202373.65</v>
      </c>
      <c r="H127" s="22">
        <f t="shared" si="4"/>
        <v>0.16424272944629034</v>
      </c>
      <c r="I127" s="23">
        <f t="shared" si="5"/>
        <v>1029788.35</v>
      </c>
    </row>
    <row r="128" spans="1:9" ht="15" x14ac:dyDescent="0.25">
      <c r="A128" s="24" t="s">
        <v>135</v>
      </c>
      <c r="B128" s="21">
        <v>320000</v>
      </c>
      <c r="C128" s="21">
        <v>320000</v>
      </c>
      <c r="D128" s="21">
        <v>258880</v>
      </c>
      <c r="E128" s="21">
        <v>213880</v>
      </c>
      <c r="F128" s="21">
        <v>86380</v>
      </c>
      <c r="G128" s="21">
        <v>86380</v>
      </c>
      <c r="H128" s="22">
        <f t="shared" si="4"/>
        <v>0.2699375</v>
      </c>
      <c r="I128" s="23">
        <f t="shared" si="5"/>
        <v>233620</v>
      </c>
    </row>
    <row r="129" spans="1:9" ht="15" x14ac:dyDescent="0.25">
      <c r="A129" s="25" t="s">
        <v>136</v>
      </c>
      <c r="B129" s="21">
        <v>320000</v>
      </c>
      <c r="C129" s="21">
        <v>320000</v>
      </c>
      <c r="D129" s="21">
        <v>258880</v>
      </c>
      <c r="E129" s="21">
        <v>213880</v>
      </c>
      <c r="F129" s="21">
        <v>86380</v>
      </c>
      <c r="G129" s="21">
        <v>86380</v>
      </c>
      <c r="H129" s="22">
        <f t="shared" si="4"/>
        <v>0.2699375</v>
      </c>
      <c r="I129" s="23">
        <f t="shared" si="5"/>
        <v>233620</v>
      </c>
    </row>
    <row r="130" spans="1:9" ht="15" x14ac:dyDescent="0.25">
      <c r="A130" s="24" t="s">
        <v>137</v>
      </c>
      <c r="B130" s="21">
        <v>0</v>
      </c>
      <c r="C130" s="21">
        <v>40000</v>
      </c>
      <c r="D130" s="21">
        <v>25000</v>
      </c>
      <c r="E130" s="21">
        <v>0</v>
      </c>
      <c r="F130" s="21">
        <v>0</v>
      </c>
      <c r="G130" s="21">
        <v>0</v>
      </c>
      <c r="H130" s="22">
        <f t="shared" si="4"/>
        <v>0</v>
      </c>
      <c r="I130" s="23">
        <f t="shared" si="5"/>
        <v>40000</v>
      </c>
    </row>
    <row r="131" spans="1:9" ht="15" x14ac:dyDescent="0.25">
      <c r="A131" s="25" t="s">
        <v>138</v>
      </c>
      <c r="B131" s="21">
        <v>0</v>
      </c>
      <c r="C131" s="21">
        <v>40000</v>
      </c>
      <c r="D131" s="21">
        <v>25000</v>
      </c>
      <c r="E131" s="21">
        <v>0</v>
      </c>
      <c r="F131" s="21">
        <v>0</v>
      </c>
      <c r="G131" s="21">
        <v>0</v>
      </c>
      <c r="H131" s="22">
        <f t="shared" si="4"/>
        <v>0</v>
      </c>
      <c r="I131" s="23">
        <f t="shared" si="5"/>
        <v>40000</v>
      </c>
    </row>
    <row r="132" spans="1:9" x14ac:dyDescent="0.2">
      <c r="A132" s="30" t="s">
        <v>139</v>
      </c>
      <c r="B132" s="31">
        <v>1850000</v>
      </c>
      <c r="C132" s="31">
        <v>1990000</v>
      </c>
      <c r="D132" s="31">
        <v>659625.49</v>
      </c>
      <c r="E132" s="31">
        <v>376385.49</v>
      </c>
      <c r="F132" s="31">
        <v>376384.86</v>
      </c>
      <c r="G132" s="31">
        <v>376384.86</v>
      </c>
      <c r="H132" s="32">
        <f t="shared" si="4"/>
        <v>0.18913812060301508</v>
      </c>
      <c r="I132" s="33">
        <f t="shared" si="5"/>
        <v>1613615.1400000001</v>
      </c>
    </row>
    <row r="133" spans="1:9" ht="15" x14ac:dyDescent="0.25">
      <c r="A133" s="24" t="s">
        <v>140</v>
      </c>
      <c r="B133" s="21">
        <v>0</v>
      </c>
      <c r="C133" s="21">
        <v>70000</v>
      </c>
      <c r="D133" s="21">
        <v>0</v>
      </c>
      <c r="E133" s="21">
        <v>0</v>
      </c>
      <c r="F133" s="21">
        <v>0</v>
      </c>
      <c r="G133" s="21">
        <v>0</v>
      </c>
      <c r="H133" s="22">
        <f t="shared" si="4"/>
        <v>0</v>
      </c>
      <c r="I133" s="23">
        <f t="shared" si="5"/>
        <v>70000</v>
      </c>
    </row>
    <row r="134" spans="1:9" ht="15" x14ac:dyDescent="0.25">
      <c r="A134" s="25" t="s">
        <v>141</v>
      </c>
      <c r="B134" s="21">
        <v>0</v>
      </c>
      <c r="C134" s="21">
        <v>70000</v>
      </c>
      <c r="D134" s="21">
        <v>0</v>
      </c>
      <c r="E134" s="21">
        <v>0</v>
      </c>
      <c r="F134" s="21">
        <v>0</v>
      </c>
      <c r="G134" s="21">
        <v>0</v>
      </c>
      <c r="H134" s="22">
        <f t="shared" si="4"/>
        <v>0</v>
      </c>
      <c r="I134" s="23">
        <f t="shared" si="5"/>
        <v>70000</v>
      </c>
    </row>
    <row r="135" spans="1:9" ht="15" x14ac:dyDescent="0.25">
      <c r="A135" s="24" t="s">
        <v>142</v>
      </c>
      <c r="B135" s="21">
        <v>500000</v>
      </c>
      <c r="C135" s="21">
        <v>570000</v>
      </c>
      <c r="D135" s="21">
        <v>434314</v>
      </c>
      <c r="E135" s="21">
        <v>241074</v>
      </c>
      <c r="F135" s="21">
        <v>241074</v>
      </c>
      <c r="G135" s="21">
        <v>241074</v>
      </c>
      <c r="H135" s="22">
        <f t="shared" si="4"/>
        <v>0.42293684210526317</v>
      </c>
      <c r="I135" s="23">
        <f t="shared" si="5"/>
        <v>328926</v>
      </c>
    </row>
    <row r="136" spans="1:9" ht="15" x14ac:dyDescent="0.25">
      <c r="A136" s="25" t="s">
        <v>143</v>
      </c>
      <c r="B136" s="21">
        <v>500000</v>
      </c>
      <c r="C136" s="21">
        <v>570000</v>
      </c>
      <c r="D136" s="21">
        <v>434314</v>
      </c>
      <c r="E136" s="21">
        <v>241074</v>
      </c>
      <c r="F136" s="21">
        <v>241074</v>
      </c>
      <c r="G136" s="21">
        <v>241074</v>
      </c>
      <c r="H136" s="22">
        <f t="shared" si="4"/>
        <v>0.42293684210526317</v>
      </c>
      <c r="I136" s="23">
        <f t="shared" si="5"/>
        <v>328926</v>
      </c>
    </row>
    <row r="137" spans="1:9" ht="15" x14ac:dyDescent="0.25">
      <c r="A137" s="24" t="s">
        <v>144</v>
      </c>
      <c r="B137" s="21">
        <v>1150000</v>
      </c>
      <c r="C137" s="21">
        <v>1150000</v>
      </c>
      <c r="D137" s="21">
        <v>212857.49</v>
      </c>
      <c r="E137" s="21">
        <v>122857.49</v>
      </c>
      <c r="F137" s="21">
        <v>122857.49</v>
      </c>
      <c r="G137" s="21">
        <v>122857.49</v>
      </c>
      <c r="H137" s="22">
        <f t="shared" si="4"/>
        <v>0.1068326</v>
      </c>
      <c r="I137" s="23">
        <f t="shared" si="5"/>
        <v>1027142.51</v>
      </c>
    </row>
    <row r="138" spans="1:9" ht="15" x14ac:dyDescent="0.25">
      <c r="A138" s="25" t="s">
        <v>145</v>
      </c>
      <c r="B138" s="21">
        <v>1150000</v>
      </c>
      <c r="C138" s="21">
        <v>1150000</v>
      </c>
      <c r="D138" s="21">
        <v>212857.49</v>
      </c>
      <c r="E138" s="21">
        <v>122857.49</v>
      </c>
      <c r="F138" s="21">
        <v>122857.49</v>
      </c>
      <c r="G138" s="21">
        <v>122857.49</v>
      </c>
      <c r="H138" s="22">
        <f t="shared" si="4"/>
        <v>0.1068326</v>
      </c>
      <c r="I138" s="23">
        <f t="shared" si="5"/>
        <v>1027142.51</v>
      </c>
    </row>
    <row r="139" spans="1:9" ht="15" x14ac:dyDescent="0.25">
      <c r="A139" s="24" t="s">
        <v>146</v>
      </c>
      <c r="B139" s="21">
        <v>200000</v>
      </c>
      <c r="C139" s="21">
        <v>200000</v>
      </c>
      <c r="D139" s="21">
        <v>12454</v>
      </c>
      <c r="E139" s="21">
        <v>12454</v>
      </c>
      <c r="F139" s="21">
        <v>12453.37</v>
      </c>
      <c r="G139" s="21">
        <v>12453.37</v>
      </c>
      <c r="H139" s="22">
        <f t="shared" ref="H139:H202" si="6">+G139/C139</f>
        <v>6.2266850000000006E-2</v>
      </c>
      <c r="I139" s="23">
        <f t="shared" ref="I139:I202" si="7">+C139-G139</f>
        <v>187546.63</v>
      </c>
    </row>
    <row r="140" spans="1:9" ht="15" x14ac:dyDescent="0.25">
      <c r="A140" s="25" t="s">
        <v>147</v>
      </c>
      <c r="B140" s="21">
        <v>200000</v>
      </c>
      <c r="C140" s="21">
        <v>200000</v>
      </c>
      <c r="D140" s="21">
        <v>12454</v>
      </c>
      <c r="E140" s="21">
        <v>12454</v>
      </c>
      <c r="F140" s="21">
        <v>12453.37</v>
      </c>
      <c r="G140" s="21">
        <v>12453.37</v>
      </c>
      <c r="H140" s="22">
        <f t="shared" si="6"/>
        <v>6.2266850000000006E-2</v>
      </c>
      <c r="I140" s="23">
        <f t="shared" si="7"/>
        <v>187546.63</v>
      </c>
    </row>
    <row r="141" spans="1:9" x14ac:dyDescent="0.2">
      <c r="A141" s="30" t="s">
        <v>148</v>
      </c>
      <c r="B141" s="31">
        <v>485000</v>
      </c>
      <c r="C141" s="31">
        <v>985000</v>
      </c>
      <c r="D141" s="31">
        <v>308491.59999999998</v>
      </c>
      <c r="E141" s="31">
        <v>268191.59999999998</v>
      </c>
      <c r="F141" s="31">
        <v>244886.6</v>
      </c>
      <c r="G141" s="31">
        <v>244886.6</v>
      </c>
      <c r="H141" s="32">
        <f t="shared" si="6"/>
        <v>0.24861583756345179</v>
      </c>
      <c r="I141" s="33">
        <f t="shared" si="7"/>
        <v>740113.4</v>
      </c>
    </row>
    <row r="142" spans="1:9" ht="15" x14ac:dyDescent="0.25">
      <c r="A142" s="24" t="s">
        <v>149</v>
      </c>
      <c r="B142" s="21">
        <v>0</v>
      </c>
      <c r="C142" s="21">
        <v>150000</v>
      </c>
      <c r="D142" s="21">
        <v>61301</v>
      </c>
      <c r="E142" s="21">
        <v>61301</v>
      </c>
      <c r="F142" s="21">
        <v>37996</v>
      </c>
      <c r="G142" s="21">
        <v>37996</v>
      </c>
      <c r="H142" s="22">
        <f t="shared" si="6"/>
        <v>0.25330666666666668</v>
      </c>
      <c r="I142" s="23">
        <f t="shared" si="7"/>
        <v>112004</v>
      </c>
    </row>
    <row r="143" spans="1:9" ht="15" x14ac:dyDescent="0.25">
      <c r="A143" s="25" t="s">
        <v>150</v>
      </c>
      <c r="B143" s="21">
        <v>0</v>
      </c>
      <c r="C143" s="21">
        <v>150000</v>
      </c>
      <c r="D143" s="21">
        <v>61301</v>
      </c>
      <c r="E143" s="21">
        <v>61301</v>
      </c>
      <c r="F143" s="21">
        <v>37996</v>
      </c>
      <c r="G143" s="21">
        <v>37996</v>
      </c>
      <c r="H143" s="22">
        <f t="shared" si="6"/>
        <v>0.25330666666666668</v>
      </c>
      <c r="I143" s="23">
        <f t="shared" si="7"/>
        <v>112004</v>
      </c>
    </row>
    <row r="144" spans="1:9" ht="15" x14ac:dyDescent="0.25">
      <c r="A144" s="24" t="s">
        <v>151</v>
      </c>
      <c r="B144" s="21">
        <v>0</v>
      </c>
      <c r="C144" s="21">
        <v>300000</v>
      </c>
      <c r="D144" s="21">
        <v>121740.6</v>
      </c>
      <c r="E144" s="21">
        <v>121740.6</v>
      </c>
      <c r="F144" s="21">
        <v>121740.6</v>
      </c>
      <c r="G144" s="21">
        <v>121740.6</v>
      </c>
      <c r="H144" s="22">
        <f t="shared" si="6"/>
        <v>0.405802</v>
      </c>
      <c r="I144" s="23">
        <f t="shared" si="7"/>
        <v>178259.4</v>
      </c>
    </row>
    <row r="145" spans="1:9" ht="15" x14ac:dyDescent="0.25">
      <c r="A145" s="25" t="s">
        <v>152</v>
      </c>
      <c r="B145" s="21">
        <v>0</v>
      </c>
      <c r="C145" s="21">
        <v>300000</v>
      </c>
      <c r="D145" s="21">
        <v>121740.6</v>
      </c>
      <c r="E145" s="21">
        <v>121740.6</v>
      </c>
      <c r="F145" s="21">
        <v>121740.6</v>
      </c>
      <c r="G145" s="21">
        <v>121740.6</v>
      </c>
      <c r="H145" s="22">
        <f t="shared" si="6"/>
        <v>0.405802</v>
      </c>
      <c r="I145" s="23">
        <f t="shared" si="7"/>
        <v>178259.4</v>
      </c>
    </row>
    <row r="146" spans="1:9" ht="15" x14ac:dyDescent="0.25">
      <c r="A146" s="24" t="s">
        <v>153</v>
      </c>
      <c r="B146" s="21">
        <v>285000</v>
      </c>
      <c r="C146" s="21">
        <v>285000</v>
      </c>
      <c r="D146" s="21">
        <v>0</v>
      </c>
      <c r="E146" s="21">
        <v>0</v>
      </c>
      <c r="F146" s="21">
        <v>0</v>
      </c>
      <c r="G146" s="21">
        <v>0</v>
      </c>
      <c r="H146" s="22">
        <f t="shared" si="6"/>
        <v>0</v>
      </c>
      <c r="I146" s="23">
        <f t="shared" si="7"/>
        <v>285000</v>
      </c>
    </row>
    <row r="147" spans="1:9" ht="15" x14ac:dyDescent="0.25">
      <c r="A147" s="25" t="s">
        <v>154</v>
      </c>
      <c r="B147" s="21">
        <v>285000</v>
      </c>
      <c r="C147" s="21">
        <v>285000</v>
      </c>
      <c r="D147" s="21">
        <v>0</v>
      </c>
      <c r="E147" s="21">
        <v>0</v>
      </c>
      <c r="F147" s="21">
        <v>0</v>
      </c>
      <c r="G147" s="21">
        <v>0</v>
      </c>
      <c r="H147" s="22">
        <f t="shared" si="6"/>
        <v>0</v>
      </c>
      <c r="I147" s="23">
        <f t="shared" si="7"/>
        <v>285000</v>
      </c>
    </row>
    <row r="148" spans="1:9" ht="15" x14ac:dyDescent="0.25">
      <c r="A148" s="24" t="s">
        <v>155</v>
      </c>
      <c r="B148" s="21">
        <v>200000</v>
      </c>
      <c r="C148" s="21">
        <v>250000</v>
      </c>
      <c r="D148" s="21">
        <v>125450</v>
      </c>
      <c r="E148" s="21">
        <v>85150</v>
      </c>
      <c r="F148" s="21">
        <v>85150</v>
      </c>
      <c r="G148" s="21">
        <v>85150</v>
      </c>
      <c r="H148" s="22">
        <f t="shared" si="6"/>
        <v>0.34060000000000001</v>
      </c>
      <c r="I148" s="23">
        <f t="shared" si="7"/>
        <v>164850</v>
      </c>
    </row>
    <row r="149" spans="1:9" ht="15" x14ac:dyDescent="0.25">
      <c r="A149" s="25" t="s">
        <v>156</v>
      </c>
      <c r="B149" s="21">
        <v>200000</v>
      </c>
      <c r="C149" s="21">
        <v>250000</v>
      </c>
      <c r="D149" s="21">
        <v>125450</v>
      </c>
      <c r="E149" s="21">
        <v>85150</v>
      </c>
      <c r="F149" s="21">
        <v>85150</v>
      </c>
      <c r="G149" s="21">
        <v>85150</v>
      </c>
      <c r="H149" s="22">
        <f t="shared" si="6"/>
        <v>0.34060000000000001</v>
      </c>
      <c r="I149" s="23">
        <f t="shared" si="7"/>
        <v>164850</v>
      </c>
    </row>
    <row r="150" spans="1:9" x14ac:dyDescent="0.2">
      <c r="A150" s="30" t="s">
        <v>157</v>
      </c>
      <c r="B150" s="31">
        <v>0</v>
      </c>
      <c r="C150" s="31">
        <v>120000</v>
      </c>
      <c r="D150" s="31">
        <v>8877</v>
      </c>
      <c r="E150" s="31">
        <v>8877</v>
      </c>
      <c r="F150" s="31">
        <v>8876.25</v>
      </c>
      <c r="G150" s="31">
        <v>8876.25</v>
      </c>
      <c r="H150" s="32">
        <f t="shared" si="6"/>
        <v>7.396875E-2</v>
      </c>
      <c r="I150" s="33">
        <f t="shared" si="7"/>
        <v>111123.75</v>
      </c>
    </row>
    <row r="151" spans="1:9" ht="15" x14ac:dyDescent="0.25">
      <c r="A151" s="24" t="s">
        <v>158</v>
      </c>
      <c r="B151" s="21">
        <v>0</v>
      </c>
      <c r="C151" s="21">
        <v>120000</v>
      </c>
      <c r="D151" s="21">
        <v>8877</v>
      </c>
      <c r="E151" s="21">
        <v>8877</v>
      </c>
      <c r="F151" s="21">
        <v>8876.25</v>
      </c>
      <c r="G151" s="21">
        <v>8876.25</v>
      </c>
      <c r="H151" s="22">
        <f t="shared" si="6"/>
        <v>7.396875E-2</v>
      </c>
      <c r="I151" s="23">
        <f t="shared" si="7"/>
        <v>111123.75</v>
      </c>
    </row>
    <row r="152" spans="1:9" ht="15" x14ac:dyDescent="0.25">
      <c r="A152" s="25" t="s">
        <v>159</v>
      </c>
      <c r="B152" s="21">
        <v>0</v>
      </c>
      <c r="C152" s="21">
        <v>120000</v>
      </c>
      <c r="D152" s="21">
        <v>8877</v>
      </c>
      <c r="E152" s="21">
        <v>8877</v>
      </c>
      <c r="F152" s="21">
        <v>8876.25</v>
      </c>
      <c r="G152" s="21">
        <v>8876.25</v>
      </c>
      <c r="H152" s="22">
        <f t="shared" si="6"/>
        <v>7.396875E-2</v>
      </c>
      <c r="I152" s="23">
        <f t="shared" si="7"/>
        <v>111123.75</v>
      </c>
    </row>
    <row r="153" spans="1:9" x14ac:dyDescent="0.2">
      <c r="A153" s="30" t="s">
        <v>160</v>
      </c>
      <c r="B153" s="31">
        <v>950000</v>
      </c>
      <c r="C153" s="31">
        <v>1000000</v>
      </c>
      <c r="D153" s="31">
        <v>691833.54</v>
      </c>
      <c r="E153" s="31">
        <v>507078.71</v>
      </c>
      <c r="F153" s="31">
        <v>385762.3</v>
      </c>
      <c r="G153" s="31">
        <v>390281.7</v>
      </c>
      <c r="H153" s="32">
        <f t="shared" si="6"/>
        <v>0.39028170000000001</v>
      </c>
      <c r="I153" s="33">
        <f t="shared" si="7"/>
        <v>609718.30000000005</v>
      </c>
    </row>
    <row r="154" spans="1:9" ht="15" x14ac:dyDescent="0.25">
      <c r="A154" s="24" t="s">
        <v>161</v>
      </c>
      <c r="B154" s="21">
        <v>600000</v>
      </c>
      <c r="C154" s="21">
        <v>600000</v>
      </c>
      <c r="D154" s="21">
        <v>332644.78999999998</v>
      </c>
      <c r="E154" s="21">
        <v>297569.32</v>
      </c>
      <c r="F154" s="21">
        <v>297568.28999999998</v>
      </c>
      <c r="G154" s="21">
        <v>297568.28999999998</v>
      </c>
      <c r="H154" s="22">
        <f t="shared" si="6"/>
        <v>0.49594714999999995</v>
      </c>
      <c r="I154" s="23">
        <f t="shared" si="7"/>
        <v>302431.71000000002</v>
      </c>
    </row>
    <row r="155" spans="1:9" ht="15" x14ac:dyDescent="0.25">
      <c r="A155" s="25" t="s">
        <v>162</v>
      </c>
      <c r="B155" s="21">
        <v>600000</v>
      </c>
      <c r="C155" s="21">
        <v>600000</v>
      </c>
      <c r="D155" s="21">
        <v>332644.78999999998</v>
      </c>
      <c r="E155" s="21">
        <v>297569.32</v>
      </c>
      <c r="F155" s="21">
        <v>297568.28999999998</v>
      </c>
      <c r="G155" s="21">
        <v>297568.28999999998</v>
      </c>
      <c r="H155" s="22">
        <f t="shared" si="6"/>
        <v>0.49594714999999995</v>
      </c>
      <c r="I155" s="23">
        <f t="shared" si="7"/>
        <v>302431.71000000002</v>
      </c>
    </row>
    <row r="156" spans="1:9" ht="15" x14ac:dyDescent="0.25">
      <c r="A156" s="24" t="s">
        <v>163</v>
      </c>
      <c r="B156" s="21">
        <v>0</v>
      </c>
      <c r="C156" s="21">
        <v>50000</v>
      </c>
      <c r="D156" s="21">
        <v>0</v>
      </c>
      <c r="E156" s="21">
        <v>0</v>
      </c>
      <c r="F156" s="21">
        <v>0</v>
      </c>
      <c r="G156" s="21">
        <v>0</v>
      </c>
      <c r="H156" s="22">
        <f t="shared" si="6"/>
        <v>0</v>
      </c>
      <c r="I156" s="23">
        <f t="shared" si="7"/>
        <v>50000</v>
      </c>
    </row>
    <row r="157" spans="1:9" ht="15" x14ac:dyDescent="0.25">
      <c r="A157" s="25" t="s">
        <v>164</v>
      </c>
      <c r="B157" s="21">
        <v>0</v>
      </c>
      <c r="C157" s="21">
        <v>50000</v>
      </c>
      <c r="D157" s="21">
        <v>0</v>
      </c>
      <c r="E157" s="21">
        <v>0</v>
      </c>
      <c r="F157" s="21">
        <v>0</v>
      </c>
      <c r="G157" s="21">
        <v>0</v>
      </c>
      <c r="H157" s="22">
        <f t="shared" si="6"/>
        <v>0</v>
      </c>
      <c r="I157" s="23">
        <f t="shared" si="7"/>
        <v>50000</v>
      </c>
    </row>
    <row r="158" spans="1:9" ht="15" x14ac:dyDescent="0.25">
      <c r="A158" s="24" t="s">
        <v>165</v>
      </c>
      <c r="B158" s="21">
        <v>350000</v>
      </c>
      <c r="C158" s="21">
        <v>350000</v>
      </c>
      <c r="D158" s="21">
        <v>359188.75</v>
      </c>
      <c r="E158" s="21">
        <v>209509.39</v>
      </c>
      <c r="F158" s="21">
        <v>88194.01</v>
      </c>
      <c r="G158" s="21">
        <v>92713.41</v>
      </c>
      <c r="H158" s="22">
        <f t="shared" si="6"/>
        <v>0.26489545714285717</v>
      </c>
      <c r="I158" s="23">
        <f t="shared" si="7"/>
        <v>257286.59</v>
      </c>
    </row>
    <row r="159" spans="1:9" ht="15" x14ac:dyDescent="0.25">
      <c r="A159" s="25" t="s">
        <v>166</v>
      </c>
      <c r="B159" s="21">
        <v>350000</v>
      </c>
      <c r="C159" s="21">
        <v>350000</v>
      </c>
      <c r="D159" s="21">
        <v>359188.75</v>
      </c>
      <c r="E159" s="21">
        <v>209509.39</v>
      </c>
      <c r="F159" s="21">
        <v>88194.01</v>
      </c>
      <c r="G159" s="21">
        <v>92713.41</v>
      </c>
      <c r="H159" s="22">
        <f t="shared" si="6"/>
        <v>0.26489545714285717</v>
      </c>
      <c r="I159" s="23">
        <f t="shared" si="7"/>
        <v>257286.59</v>
      </c>
    </row>
    <row r="160" spans="1:9" x14ac:dyDescent="0.2">
      <c r="A160" s="30" t="s">
        <v>167</v>
      </c>
      <c r="B160" s="31">
        <v>4665000</v>
      </c>
      <c r="C160" s="31">
        <v>5115000</v>
      </c>
      <c r="D160" s="31">
        <v>1495069.96</v>
      </c>
      <c r="E160" s="31">
        <v>1163909.1200000001</v>
      </c>
      <c r="F160" s="31">
        <v>978864.61</v>
      </c>
      <c r="G160" s="31">
        <v>993477.73</v>
      </c>
      <c r="H160" s="32">
        <f t="shared" si="6"/>
        <v>0.19422829521016619</v>
      </c>
      <c r="I160" s="33">
        <f t="shared" si="7"/>
        <v>4121522.27</v>
      </c>
    </row>
    <row r="161" spans="1:9" ht="15" x14ac:dyDescent="0.25">
      <c r="A161" s="24" t="s">
        <v>168</v>
      </c>
      <c r="B161" s="21">
        <v>200000</v>
      </c>
      <c r="C161" s="21">
        <v>200000</v>
      </c>
      <c r="D161" s="21">
        <v>64984.36</v>
      </c>
      <c r="E161" s="21">
        <v>63684.36</v>
      </c>
      <c r="F161" s="21">
        <v>23800.36</v>
      </c>
      <c r="G161" s="21">
        <v>23800.36</v>
      </c>
      <c r="H161" s="22">
        <f t="shared" si="6"/>
        <v>0.1190018</v>
      </c>
      <c r="I161" s="23">
        <f t="shared" si="7"/>
        <v>176199.64</v>
      </c>
    </row>
    <row r="162" spans="1:9" ht="15" x14ac:dyDescent="0.25">
      <c r="A162" s="25" t="s">
        <v>169</v>
      </c>
      <c r="B162" s="21">
        <v>200000</v>
      </c>
      <c r="C162" s="21">
        <v>200000</v>
      </c>
      <c r="D162" s="21">
        <v>64984.36</v>
      </c>
      <c r="E162" s="21">
        <v>63684.36</v>
      </c>
      <c r="F162" s="21">
        <v>23800.36</v>
      </c>
      <c r="G162" s="21">
        <v>23800.36</v>
      </c>
      <c r="H162" s="22">
        <f t="shared" si="6"/>
        <v>0.1190018</v>
      </c>
      <c r="I162" s="23">
        <f t="shared" si="7"/>
        <v>176199.64</v>
      </c>
    </row>
    <row r="163" spans="1:9" ht="15" x14ac:dyDescent="0.25">
      <c r="A163" s="24" t="s">
        <v>170</v>
      </c>
      <c r="B163" s="21">
        <v>680000</v>
      </c>
      <c r="C163" s="21">
        <v>680000</v>
      </c>
      <c r="D163" s="21">
        <v>0</v>
      </c>
      <c r="E163" s="21">
        <v>0</v>
      </c>
      <c r="F163" s="21">
        <v>0</v>
      </c>
      <c r="G163" s="21">
        <v>0</v>
      </c>
      <c r="H163" s="22">
        <f t="shared" si="6"/>
        <v>0</v>
      </c>
      <c r="I163" s="23">
        <f t="shared" si="7"/>
        <v>680000</v>
      </c>
    </row>
    <row r="164" spans="1:9" ht="15" x14ac:dyDescent="0.25">
      <c r="A164" s="25" t="s">
        <v>171</v>
      </c>
      <c r="B164" s="21">
        <v>400000</v>
      </c>
      <c r="C164" s="21">
        <v>400000</v>
      </c>
      <c r="D164" s="21">
        <v>0</v>
      </c>
      <c r="E164" s="21">
        <v>0</v>
      </c>
      <c r="F164" s="21">
        <v>0</v>
      </c>
      <c r="G164" s="21">
        <v>0</v>
      </c>
      <c r="H164" s="22">
        <f t="shared" si="6"/>
        <v>0</v>
      </c>
      <c r="I164" s="23">
        <f t="shared" si="7"/>
        <v>400000</v>
      </c>
    </row>
    <row r="165" spans="1:9" ht="15" x14ac:dyDescent="0.25">
      <c r="A165" s="25" t="s">
        <v>172</v>
      </c>
      <c r="B165" s="21">
        <v>280000</v>
      </c>
      <c r="C165" s="21">
        <v>280000</v>
      </c>
      <c r="D165" s="21">
        <v>0</v>
      </c>
      <c r="E165" s="21">
        <v>0</v>
      </c>
      <c r="F165" s="21">
        <v>0</v>
      </c>
      <c r="G165" s="21">
        <v>0</v>
      </c>
      <c r="H165" s="22">
        <f t="shared" si="6"/>
        <v>0</v>
      </c>
      <c r="I165" s="23">
        <f t="shared" si="7"/>
        <v>280000</v>
      </c>
    </row>
    <row r="166" spans="1:9" ht="15" x14ac:dyDescent="0.25">
      <c r="A166" s="24" t="s">
        <v>173</v>
      </c>
      <c r="B166" s="21">
        <v>3485000</v>
      </c>
      <c r="C166" s="21">
        <v>3935000</v>
      </c>
      <c r="D166" s="21">
        <v>1363479.6</v>
      </c>
      <c r="E166" s="21">
        <v>1033618.76</v>
      </c>
      <c r="F166" s="21">
        <v>895538.25</v>
      </c>
      <c r="G166" s="21">
        <v>903071.37</v>
      </c>
      <c r="H166" s="22">
        <f t="shared" si="6"/>
        <v>0.22949717153748411</v>
      </c>
      <c r="I166" s="23">
        <f t="shared" si="7"/>
        <v>3031928.63</v>
      </c>
    </row>
    <row r="167" spans="1:9" ht="15" x14ac:dyDescent="0.25">
      <c r="A167" s="25" t="s">
        <v>174</v>
      </c>
      <c r="B167" s="21">
        <v>500000</v>
      </c>
      <c r="C167" s="21">
        <v>500000</v>
      </c>
      <c r="D167" s="21">
        <v>734618.64</v>
      </c>
      <c r="E167" s="21">
        <v>609708.64</v>
      </c>
      <c r="F167" s="21">
        <v>525837.5</v>
      </c>
      <c r="G167" s="21">
        <v>525837.5</v>
      </c>
      <c r="H167" s="22">
        <f t="shared" si="6"/>
        <v>1.0516749999999999</v>
      </c>
      <c r="I167" s="23">
        <f t="shared" si="7"/>
        <v>-25837.5</v>
      </c>
    </row>
    <row r="168" spans="1:9" ht="15" x14ac:dyDescent="0.25">
      <c r="A168" s="25" t="s">
        <v>175</v>
      </c>
      <c r="B168" s="21">
        <v>485000</v>
      </c>
      <c r="C168" s="21">
        <v>485000</v>
      </c>
      <c r="D168" s="21">
        <v>88987.43</v>
      </c>
      <c r="E168" s="21">
        <v>88302.32</v>
      </c>
      <c r="F168" s="21">
        <v>76328.41</v>
      </c>
      <c r="G168" s="21">
        <v>76328.41</v>
      </c>
      <c r="H168" s="22">
        <f t="shared" si="6"/>
        <v>0.15737816494845361</v>
      </c>
      <c r="I168" s="23">
        <f t="shared" si="7"/>
        <v>408671.58999999997</v>
      </c>
    </row>
    <row r="169" spans="1:9" ht="15" x14ac:dyDescent="0.25">
      <c r="A169" s="25" t="s">
        <v>176</v>
      </c>
      <c r="B169" s="21">
        <v>2500000</v>
      </c>
      <c r="C169" s="21">
        <v>2500000</v>
      </c>
      <c r="D169" s="21">
        <v>503251.33</v>
      </c>
      <c r="E169" s="21">
        <v>298985.59999999998</v>
      </c>
      <c r="F169" s="21">
        <v>285152.2</v>
      </c>
      <c r="G169" s="21">
        <v>292685.32</v>
      </c>
      <c r="H169" s="22">
        <f t="shared" si="6"/>
        <v>0.117074128</v>
      </c>
      <c r="I169" s="23">
        <f t="shared" si="7"/>
        <v>2207314.6800000002</v>
      </c>
    </row>
    <row r="170" spans="1:9" ht="15" x14ac:dyDescent="0.25">
      <c r="A170" s="25" t="s">
        <v>177</v>
      </c>
      <c r="B170" s="21">
        <v>0</v>
      </c>
      <c r="C170" s="21">
        <v>450000</v>
      </c>
      <c r="D170" s="21">
        <v>36622.199999999997</v>
      </c>
      <c r="E170" s="21">
        <v>36622.199999999997</v>
      </c>
      <c r="F170" s="21">
        <v>8220.14</v>
      </c>
      <c r="G170" s="21">
        <v>8220.14</v>
      </c>
      <c r="H170" s="22">
        <f t="shared" si="6"/>
        <v>1.8266977777777776E-2</v>
      </c>
      <c r="I170" s="23">
        <f t="shared" si="7"/>
        <v>441779.86</v>
      </c>
    </row>
    <row r="171" spans="1:9" ht="15" x14ac:dyDescent="0.25">
      <c r="A171" s="24" t="s">
        <v>178</v>
      </c>
      <c r="B171" s="21">
        <v>300000</v>
      </c>
      <c r="C171" s="21">
        <v>300000</v>
      </c>
      <c r="D171" s="21">
        <v>66606</v>
      </c>
      <c r="E171" s="21">
        <v>66606</v>
      </c>
      <c r="F171" s="21">
        <v>59526</v>
      </c>
      <c r="G171" s="21">
        <v>66606</v>
      </c>
      <c r="H171" s="22">
        <f t="shared" si="6"/>
        <v>0.22202</v>
      </c>
      <c r="I171" s="23">
        <f t="shared" si="7"/>
        <v>233394</v>
      </c>
    </row>
    <row r="172" spans="1:9" ht="15" x14ac:dyDescent="0.25">
      <c r="A172" s="25" t="s">
        <v>179</v>
      </c>
      <c r="B172" s="21">
        <v>300000</v>
      </c>
      <c r="C172" s="21">
        <v>300000</v>
      </c>
      <c r="D172" s="21">
        <v>66606</v>
      </c>
      <c r="E172" s="21">
        <v>66606</v>
      </c>
      <c r="F172" s="21">
        <v>59526</v>
      </c>
      <c r="G172" s="21">
        <v>66606</v>
      </c>
      <c r="H172" s="22">
        <f t="shared" si="6"/>
        <v>0.22202</v>
      </c>
      <c r="I172" s="23">
        <f t="shared" si="7"/>
        <v>233394</v>
      </c>
    </row>
    <row r="173" spans="1:9" x14ac:dyDescent="0.2">
      <c r="A173" s="30" t="s">
        <v>180</v>
      </c>
      <c r="B173" s="31">
        <v>13700000</v>
      </c>
      <c r="C173" s="31">
        <v>15067302.83</v>
      </c>
      <c r="D173" s="31">
        <v>7121697.5899999999</v>
      </c>
      <c r="E173" s="31">
        <v>6006557.6900000004</v>
      </c>
      <c r="F173" s="31">
        <v>5964999.8899999997</v>
      </c>
      <c r="G173" s="31">
        <v>5964999.8899999997</v>
      </c>
      <c r="H173" s="32">
        <f t="shared" si="6"/>
        <v>0.39589035657551719</v>
      </c>
      <c r="I173" s="33">
        <f t="shared" si="7"/>
        <v>9102302.9400000013</v>
      </c>
    </row>
    <row r="174" spans="1:9" ht="15" x14ac:dyDescent="0.25">
      <c r="A174" s="24" t="s">
        <v>181</v>
      </c>
      <c r="B174" s="21">
        <v>12550000</v>
      </c>
      <c r="C174" s="21">
        <v>13857302.83</v>
      </c>
      <c r="D174" s="21">
        <v>6381125.75</v>
      </c>
      <c r="E174" s="21">
        <v>5471191.4699999997</v>
      </c>
      <c r="F174" s="21">
        <v>5471191.4699999997</v>
      </c>
      <c r="G174" s="21">
        <v>5471191.4699999997</v>
      </c>
      <c r="H174" s="22">
        <f t="shared" si="6"/>
        <v>0.3948236923967115</v>
      </c>
      <c r="I174" s="23">
        <f t="shared" si="7"/>
        <v>8386111.3600000003</v>
      </c>
    </row>
    <row r="175" spans="1:9" ht="15" x14ac:dyDescent="0.25">
      <c r="A175" s="25" t="s">
        <v>182</v>
      </c>
      <c r="B175" s="21">
        <v>12550000</v>
      </c>
      <c r="C175" s="21">
        <v>13857302.83</v>
      </c>
      <c r="D175" s="21">
        <v>6381125.75</v>
      </c>
      <c r="E175" s="21">
        <v>5471191.4699999997</v>
      </c>
      <c r="F175" s="21">
        <v>5471191.4699999997</v>
      </c>
      <c r="G175" s="21">
        <v>5471191.4699999997</v>
      </c>
      <c r="H175" s="22">
        <f t="shared" si="6"/>
        <v>0.3948236923967115</v>
      </c>
      <c r="I175" s="23">
        <f t="shared" si="7"/>
        <v>8386111.3600000003</v>
      </c>
    </row>
    <row r="176" spans="1:9" ht="15" x14ac:dyDescent="0.25">
      <c r="A176" s="24" t="s">
        <v>183</v>
      </c>
      <c r="B176" s="21">
        <v>1150000</v>
      </c>
      <c r="C176" s="21">
        <v>1210000</v>
      </c>
      <c r="D176" s="21">
        <v>740571.84</v>
      </c>
      <c r="E176" s="21">
        <v>535366.22</v>
      </c>
      <c r="F176" s="21">
        <v>493808.42</v>
      </c>
      <c r="G176" s="21">
        <v>493808.42</v>
      </c>
      <c r="H176" s="22">
        <f t="shared" si="6"/>
        <v>0.40810613223140496</v>
      </c>
      <c r="I176" s="23">
        <f t="shared" si="7"/>
        <v>716191.58000000007</v>
      </c>
    </row>
    <row r="177" spans="1:9" ht="15" x14ac:dyDescent="0.25">
      <c r="A177" s="25" t="s">
        <v>184</v>
      </c>
      <c r="B177" s="21">
        <v>0</v>
      </c>
      <c r="C177" s="21">
        <v>40000</v>
      </c>
      <c r="D177" s="21">
        <v>139322</v>
      </c>
      <c r="E177" s="21">
        <v>36450</v>
      </c>
      <c r="F177" s="21">
        <v>36450</v>
      </c>
      <c r="G177" s="21">
        <v>36450</v>
      </c>
      <c r="H177" s="22">
        <f t="shared" si="6"/>
        <v>0.91125</v>
      </c>
      <c r="I177" s="23">
        <f t="shared" si="7"/>
        <v>3550</v>
      </c>
    </row>
    <row r="178" spans="1:9" ht="15" x14ac:dyDescent="0.25">
      <c r="A178" s="25" t="s">
        <v>185</v>
      </c>
      <c r="B178" s="21">
        <v>0</v>
      </c>
      <c r="C178" s="21">
        <v>20000</v>
      </c>
      <c r="D178" s="21">
        <v>68404.960000000006</v>
      </c>
      <c r="E178" s="21">
        <v>42644.959999999999</v>
      </c>
      <c r="F178" s="21">
        <v>42644.959999999999</v>
      </c>
      <c r="G178" s="21">
        <v>42644.959999999999</v>
      </c>
      <c r="H178" s="22">
        <f t="shared" si="6"/>
        <v>2.1322480000000001</v>
      </c>
      <c r="I178" s="23">
        <f t="shared" si="7"/>
        <v>-22644.959999999999</v>
      </c>
    </row>
    <row r="179" spans="1:9" ht="15" x14ac:dyDescent="0.25">
      <c r="A179" s="25" t="s">
        <v>186</v>
      </c>
      <c r="B179" s="21">
        <v>500000</v>
      </c>
      <c r="C179" s="21">
        <v>500000</v>
      </c>
      <c r="D179" s="21">
        <v>292477.75</v>
      </c>
      <c r="E179" s="21">
        <v>215904.13</v>
      </c>
      <c r="F179" s="21">
        <v>187356.38</v>
      </c>
      <c r="G179" s="21">
        <v>187356.38</v>
      </c>
      <c r="H179" s="22">
        <f t="shared" si="6"/>
        <v>0.37471276000000003</v>
      </c>
      <c r="I179" s="23">
        <f t="shared" si="7"/>
        <v>312643.62</v>
      </c>
    </row>
    <row r="180" spans="1:9" ht="15" x14ac:dyDescent="0.25">
      <c r="A180" s="25" t="s">
        <v>187</v>
      </c>
      <c r="B180" s="21">
        <v>650000</v>
      </c>
      <c r="C180" s="21">
        <v>650000</v>
      </c>
      <c r="D180" s="21">
        <v>240367.13</v>
      </c>
      <c r="E180" s="21">
        <v>240367.13</v>
      </c>
      <c r="F180" s="21">
        <v>227357.08</v>
      </c>
      <c r="G180" s="21">
        <v>227357.08</v>
      </c>
      <c r="H180" s="22">
        <f t="shared" si="6"/>
        <v>0.34978012307692308</v>
      </c>
      <c r="I180" s="23">
        <f t="shared" si="7"/>
        <v>422642.92000000004</v>
      </c>
    </row>
    <row r="181" spans="1:9" x14ac:dyDescent="0.2">
      <c r="A181" s="30" t="s">
        <v>188</v>
      </c>
      <c r="B181" s="31">
        <v>13730000</v>
      </c>
      <c r="C181" s="31">
        <v>14496400</v>
      </c>
      <c r="D181" s="31">
        <v>6887548.8600000003</v>
      </c>
      <c r="E181" s="31">
        <v>4939638.79</v>
      </c>
      <c r="F181" s="31">
        <v>4723001.29</v>
      </c>
      <c r="G181" s="31">
        <v>4744135.09</v>
      </c>
      <c r="H181" s="32">
        <f t="shared" si="6"/>
        <v>0.32726298184376812</v>
      </c>
      <c r="I181" s="33">
        <f t="shared" si="7"/>
        <v>9752264.9100000001</v>
      </c>
    </row>
    <row r="182" spans="1:9" ht="15" x14ac:dyDescent="0.25">
      <c r="A182" s="24" t="s">
        <v>189</v>
      </c>
      <c r="B182" s="21">
        <v>2000000</v>
      </c>
      <c r="C182" s="21">
        <v>2000000</v>
      </c>
      <c r="D182" s="21">
        <v>516916.95</v>
      </c>
      <c r="E182" s="21">
        <v>441842.75</v>
      </c>
      <c r="F182" s="21">
        <v>330069.74</v>
      </c>
      <c r="G182" s="21">
        <v>330069.74</v>
      </c>
      <c r="H182" s="22">
        <f t="shared" si="6"/>
        <v>0.16503487</v>
      </c>
      <c r="I182" s="23">
        <f t="shared" si="7"/>
        <v>1669930.26</v>
      </c>
    </row>
    <row r="183" spans="1:9" ht="15" x14ac:dyDescent="0.25">
      <c r="A183" s="25" t="s">
        <v>190</v>
      </c>
      <c r="B183" s="21">
        <v>2000000</v>
      </c>
      <c r="C183" s="21">
        <v>2000000</v>
      </c>
      <c r="D183" s="21">
        <v>516916.95</v>
      </c>
      <c r="E183" s="21">
        <v>441842.75</v>
      </c>
      <c r="F183" s="21">
        <v>330069.74</v>
      </c>
      <c r="G183" s="21">
        <v>330069.74</v>
      </c>
      <c r="H183" s="22">
        <f t="shared" si="6"/>
        <v>0.16503487</v>
      </c>
      <c r="I183" s="23">
        <f t="shared" si="7"/>
        <v>1669930.26</v>
      </c>
    </row>
    <row r="184" spans="1:9" ht="15" x14ac:dyDescent="0.25">
      <c r="A184" s="24" t="s">
        <v>191</v>
      </c>
      <c r="B184" s="21">
        <v>5550000</v>
      </c>
      <c r="C184" s="21">
        <v>5550000</v>
      </c>
      <c r="D184" s="21">
        <v>4039878.88</v>
      </c>
      <c r="E184" s="21">
        <v>3310939.68</v>
      </c>
      <c r="F184" s="21">
        <v>3308345.21</v>
      </c>
      <c r="G184" s="21">
        <v>3308345.21</v>
      </c>
      <c r="H184" s="22">
        <f t="shared" si="6"/>
        <v>0.59609823603603607</v>
      </c>
      <c r="I184" s="23">
        <f t="shared" si="7"/>
        <v>2241654.79</v>
      </c>
    </row>
    <row r="185" spans="1:9" ht="15" x14ac:dyDescent="0.25">
      <c r="A185" s="25" t="s">
        <v>192</v>
      </c>
      <c r="B185" s="21">
        <v>5550000</v>
      </c>
      <c r="C185" s="21">
        <v>5550000</v>
      </c>
      <c r="D185" s="21">
        <v>4039878.88</v>
      </c>
      <c r="E185" s="21">
        <v>3310939.68</v>
      </c>
      <c r="F185" s="21">
        <v>3308345.21</v>
      </c>
      <c r="G185" s="21">
        <v>3308345.21</v>
      </c>
      <c r="H185" s="22">
        <f t="shared" si="6"/>
        <v>0.59609823603603607</v>
      </c>
      <c r="I185" s="23">
        <f t="shared" si="7"/>
        <v>2241654.79</v>
      </c>
    </row>
    <row r="186" spans="1:9" ht="15" x14ac:dyDescent="0.25">
      <c r="A186" s="24" t="s">
        <v>193</v>
      </c>
      <c r="B186" s="21">
        <v>0</v>
      </c>
      <c r="C186" s="21">
        <v>80000</v>
      </c>
      <c r="D186" s="21">
        <v>40041</v>
      </c>
      <c r="E186" s="21">
        <v>40041</v>
      </c>
      <c r="F186" s="21">
        <v>40041</v>
      </c>
      <c r="G186" s="21">
        <v>40041</v>
      </c>
      <c r="H186" s="22">
        <f t="shared" si="6"/>
        <v>0.50051250000000003</v>
      </c>
      <c r="I186" s="23">
        <f t="shared" si="7"/>
        <v>39959</v>
      </c>
    </row>
    <row r="187" spans="1:9" ht="15" x14ac:dyDescent="0.25">
      <c r="A187" s="25" t="s">
        <v>194</v>
      </c>
      <c r="B187" s="21">
        <v>0</v>
      </c>
      <c r="C187" s="21">
        <v>80000</v>
      </c>
      <c r="D187" s="21">
        <v>40041</v>
      </c>
      <c r="E187" s="21">
        <v>40041</v>
      </c>
      <c r="F187" s="21">
        <v>40041</v>
      </c>
      <c r="G187" s="21">
        <v>40041</v>
      </c>
      <c r="H187" s="22">
        <f t="shared" si="6"/>
        <v>0.50051250000000003</v>
      </c>
      <c r="I187" s="23">
        <f t="shared" si="7"/>
        <v>39959</v>
      </c>
    </row>
    <row r="188" spans="1:9" ht="15" x14ac:dyDescent="0.25">
      <c r="A188" s="24" t="s">
        <v>195</v>
      </c>
      <c r="B188" s="21">
        <v>700000</v>
      </c>
      <c r="C188" s="21">
        <v>800000</v>
      </c>
      <c r="D188" s="21">
        <v>632506.23</v>
      </c>
      <c r="E188" s="21">
        <v>169550.23</v>
      </c>
      <c r="F188" s="21">
        <v>158928.66</v>
      </c>
      <c r="G188" s="21">
        <v>158928.66</v>
      </c>
      <c r="H188" s="22">
        <f t="shared" si="6"/>
        <v>0.19866082500000001</v>
      </c>
      <c r="I188" s="23">
        <f t="shared" si="7"/>
        <v>641071.34</v>
      </c>
    </row>
    <row r="189" spans="1:9" ht="15" x14ac:dyDescent="0.25">
      <c r="A189" s="25" t="s">
        <v>196</v>
      </c>
      <c r="B189" s="21">
        <v>700000</v>
      </c>
      <c r="C189" s="21">
        <v>800000</v>
      </c>
      <c r="D189" s="21">
        <v>632506.23</v>
      </c>
      <c r="E189" s="21">
        <v>169550.23</v>
      </c>
      <c r="F189" s="21">
        <v>158928.66</v>
      </c>
      <c r="G189" s="21">
        <v>158928.66</v>
      </c>
      <c r="H189" s="22">
        <f t="shared" si="6"/>
        <v>0.19866082500000001</v>
      </c>
      <c r="I189" s="23">
        <f t="shared" si="7"/>
        <v>641071.34</v>
      </c>
    </row>
    <row r="190" spans="1:9" ht="15" x14ac:dyDescent="0.25">
      <c r="A190" s="24" t="s">
        <v>197</v>
      </c>
      <c r="B190" s="21">
        <v>4300000</v>
      </c>
      <c r="C190" s="21">
        <v>4500000</v>
      </c>
      <c r="D190" s="21">
        <v>240585.78</v>
      </c>
      <c r="E190" s="21">
        <v>84115.78</v>
      </c>
      <c r="F190" s="21">
        <v>51266.73</v>
      </c>
      <c r="G190" s="21">
        <v>72400.53</v>
      </c>
      <c r="H190" s="22">
        <f t="shared" si="6"/>
        <v>1.6089006666666666E-2</v>
      </c>
      <c r="I190" s="23">
        <f t="shared" si="7"/>
        <v>4427599.47</v>
      </c>
    </row>
    <row r="191" spans="1:9" ht="15" x14ac:dyDescent="0.25">
      <c r="A191" s="25" t="s">
        <v>198</v>
      </c>
      <c r="B191" s="21">
        <v>850000</v>
      </c>
      <c r="C191" s="21">
        <v>950000</v>
      </c>
      <c r="D191" s="21">
        <v>136493.79</v>
      </c>
      <c r="E191" s="21">
        <v>65643.789999999994</v>
      </c>
      <c r="F191" s="21">
        <v>32794.800000000003</v>
      </c>
      <c r="G191" s="21">
        <v>53928.6</v>
      </c>
      <c r="H191" s="22">
        <f t="shared" si="6"/>
        <v>5.6766947368421049E-2</v>
      </c>
      <c r="I191" s="23">
        <f t="shared" si="7"/>
        <v>896071.4</v>
      </c>
    </row>
    <row r="192" spans="1:9" ht="15" x14ac:dyDescent="0.25">
      <c r="A192" s="25" t="s">
        <v>199</v>
      </c>
      <c r="B192" s="21">
        <v>3450000</v>
      </c>
      <c r="C192" s="21">
        <v>3550000</v>
      </c>
      <c r="D192" s="21">
        <v>104091.99</v>
      </c>
      <c r="E192" s="21">
        <v>18471.990000000002</v>
      </c>
      <c r="F192" s="21">
        <v>18471.93</v>
      </c>
      <c r="G192" s="21">
        <v>18471.93</v>
      </c>
      <c r="H192" s="22">
        <f t="shared" si="6"/>
        <v>5.2033605633802814E-3</v>
      </c>
      <c r="I192" s="23">
        <f t="shared" si="7"/>
        <v>3531528.07</v>
      </c>
    </row>
    <row r="193" spans="1:9" ht="15" x14ac:dyDescent="0.25">
      <c r="A193" s="24" t="s">
        <v>200</v>
      </c>
      <c r="B193" s="21">
        <v>1180000</v>
      </c>
      <c r="C193" s="21">
        <v>1566400</v>
      </c>
      <c r="D193" s="21">
        <v>1417620.02</v>
      </c>
      <c r="E193" s="21">
        <v>893149.35</v>
      </c>
      <c r="F193" s="21">
        <v>834349.95</v>
      </c>
      <c r="G193" s="21">
        <v>834349.95</v>
      </c>
      <c r="H193" s="22">
        <f t="shared" si="6"/>
        <v>0.53265446246169557</v>
      </c>
      <c r="I193" s="23">
        <f t="shared" si="7"/>
        <v>732050.05</v>
      </c>
    </row>
    <row r="194" spans="1:9" ht="15" x14ac:dyDescent="0.25">
      <c r="A194" s="25" t="s">
        <v>201</v>
      </c>
      <c r="B194" s="21">
        <v>680000</v>
      </c>
      <c r="C194" s="21">
        <v>730000</v>
      </c>
      <c r="D194" s="21">
        <v>676468.38</v>
      </c>
      <c r="E194" s="21">
        <v>504458.38</v>
      </c>
      <c r="F194" s="21">
        <v>475405.96</v>
      </c>
      <c r="G194" s="21">
        <v>475405.96</v>
      </c>
      <c r="H194" s="22">
        <f t="shared" si="6"/>
        <v>0.65124104109589043</v>
      </c>
      <c r="I194" s="23">
        <f t="shared" si="7"/>
        <v>254594.03999999998</v>
      </c>
    </row>
    <row r="195" spans="1:9" ht="15" x14ac:dyDescent="0.25">
      <c r="A195" s="25" t="s">
        <v>202</v>
      </c>
      <c r="B195" s="21">
        <v>0</v>
      </c>
      <c r="C195" s="21">
        <v>1000</v>
      </c>
      <c r="D195" s="21">
        <v>0</v>
      </c>
      <c r="E195" s="21">
        <v>0</v>
      </c>
      <c r="F195" s="21">
        <v>0</v>
      </c>
      <c r="G195" s="21">
        <v>0</v>
      </c>
      <c r="H195" s="22">
        <f t="shared" si="6"/>
        <v>0</v>
      </c>
      <c r="I195" s="23">
        <f t="shared" si="7"/>
        <v>1000</v>
      </c>
    </row>
    <row r="196" spans="1:9" ht="15" x14ac:dyDescent="0.25">
      <c r="A196" s="25" t="s">
        <v>203</v>
      </c>
      <c r="B196" s="21">
        <v>500000</v>
      </c>
      <c r="C196" s="21">
        <v>550000</v>
      </c>
      <c r="D196" s="21">
        <v>721151.64</v>
      </c>
      <c r="E196" s="21">
        <v>388690.97</v>
      </c>
      <c r="F196" s="21">
        <v>358943.99</v>
      </c>
      <c r="G196" s="21">
        <v>358943.99</v>
      </c>
      <c r="H196" s="22">
        <f t="shared" si="6"/>
        <v>0.65262543636363635</v>
      </c>
      <c r="I196" s="23">
        <f t="shared" si="7"/>
        <v>191056.01</v>
      </c>
    </row>
    <row r="197" spans="1:9" ht="15" x14ac:dyDescent="0.25">
      <c r="A197" s="25" t="s">
        <v>204</v>
      </c>
      <c r="B197" s="21">
        <v>0</v>
      </c>
      <c r="C197" s="21">
        <v>285400</v>
      </c>
      <c r="D197" s="21">
        <v>20000</v>
      </c>
      <c r="E197" s="21">
        <v>0</v>
      </c>
      <c r="F197" s="21">
        <v>0</v>
      </c>
      <c r="G197" s="21">
        <v>0</v>
      </c>
      <c r="H197" s="22">
        <f t="shared" si="6"/>
        <v>0</v>
      </c>
      <c r="I197" s="23">
        <f t="shared" si="7"/>
        <v>285400</v>
      </c>
    </row>
    <row r="198" spans="1:9" x14ac:dyDescent="0.2">
      <c r="A198" s="16" t="s">
        <v>205</v>
      </c>
      <c r="B198" s="17">
        <v>503376113</v>
      </c>
      <c r="C198" s="17">
        <v>507342310.17000002</v>
      </c>
      <c r="D198" s="17">
        <v>280943167.91000003</v>
      </c>
      <c r="E198" s="17">
        <v>280943167.91000003</v>
      </c>
      <c r="F198" s="17">
        <v>280943167.91000003</v>
      </c>
      <c r="G198" s="17">
        <v>280943167.91000003</v>
      </c>
      <c r="H198" s="18">
        <f t="shared" si="6"/>
        <v>0.55375465889265518</v>
      </c>
      <c r="I198" s="19">
        <f t="shared" si="7"/>
        <v>226399142.25999999</v>
      </c>
    </row>
    <row r="199" spans="1:9" x14ac:dyDescent="0.2">
      <c r="A199" s="30" t="s">
        <v>206</v>
      </c>
      <c r="B199" s="31">
        <v>3870000</v>
      </c>
      <c r="C199" s="31">
        <v>3870000</v>
      </c>
      <c r="D199" s="31">
        <v>1113495</v>
      </c>
      <c r="E199" s="31">
        <v>1113495</v>
      </c>
      <c r="F199" s="31">
        <v>1113495</v>
      </c>
      <c r="G199" s="31">
        <v>1113495</v>
      </c>
      <c r="H199" s="32">
        <f t="shared" si="6"/>
        <v>0.28772480620155039</v>
      </c>
      <c r="I199" s="33">
        <f t="shared" si="7"/>
        <v>2756505</v>
      </c>
    </row>
    <row r="200" spans="1:9" ht="15" x14ac:dyDescent="0.25">
      <c r="A200" s="24" t="s">
        <v>207</v>
      </c>
      <c r="B200" s="21">
        <v>500000</v>
      </c>
      <c r="C200" s="21">
        <v>500000</v>
      </c>
      <c r="D200" s="21">
        <v>0</v>
      </c>
      <c r="E200" s="21">
        <v>0</v>
      </c>
      <c r="F200" s="21">
        <v>0</v>
      </c>
      <c r="G200" s="21">
        <v>0</v>
      </c>
      <c r="H200" s="22">
        <f t="shared" si="6"/>
        <v>0</v>
      </c>
      <c r="I200" s="23">
        <f t="shared" si="7"/>
        <v>500000</v>
      </c>
    </row>
    <row r="201" spans="1:9" ht="15" x14ac:dyDescent="0.25">
      <c r="A201" s="25" t="s">
        <v>208</v>
      </c>
      <c r="B201" s="21">
        <v>500000</v>
      </c>
      <c r="C201" s="21">
        <v>500000</v>
      </c>
      <c r="D201" s="21">
        <v>0</v>
      </c>
      <c r="E201" s="21">
        <v>0</v>
      </c>
      <c r="F201" s="21">
        <v>0</v>
      </c>
      <c r="G201" s="21">
        <v>0</v>
      </c>
      <c r="H201" s="22">
        <f t="shared" si="6"/>
        <v>0</v>
      </c>
      <c r="I201" s="23">
        <f t="shared" si="7"/>
        <v>500000</v>
      </c>
    </row>
    <row r="202" spans="1:9" ht="15" x14ac:dyDescent="0.25">
      <c r="A202" s="24" t="s">
        <v>209</v>
      </c>
      <c r="B202" s="21">
        <v>850000</v>
      </c>
      <c r="C202" s="21">
        <v>850000</v>
      </c>
      <c r="D202" s="21">
        <v>93495</v>
      </c>
      <c r="E202" s="21">
        <v>93495</v>
      </c>
      <c r="F202" s="21">
        <v>93495</v>
      </c>
      <c r="G202" s="21">
        <v>93495</v>
      </c>
      <c r="H202" s="22">
        <f t="shared" si="6"/>
        <v>0.10999411764705883</v>
      </c>
      <c r="I202" s="23">
        <f t="shared" si="7"/>
        <v>756505</v>
      </c>
    </row>
    <row r="203" spans="1:9" ht="15" x14ac:dyDescent="0.25">
      <c r="A203" s="25" t="s">
        <v>210</v>
      </c>
      <c r="B203" s="21">
        <v>850000</v>
      </c>
      <c r="C203" s="21">
        <v>850000</v>
      </c>
      <c r="D203" s="21">
        <v>93495</v>
      </c>
      <c r="E203" s="21">
        <v>93495</v>
      </c>
      <c r="F203" s="21">
        <v>93495</v>
      </c>
      <c r="G203" s="21">
        <v>93495</v>
      </c>
      <c r="H203" s="22">
        <f t="shared" ref="H203:H266" si="8">+G203/C203</f>
        <v>0.10999411764705883</v>
      </c>
      <c r="I203" s="23">
        <f t="shared" ref="I203:I266" si="9">+C203-G203</f>
        <v>756505</v>
      </c>
    </row>
    <row r="204" spans="1:9" ht="15" x14ac:dyDescent="0.25">
      <c r="A204" s="24" t="s">
        <v>211</v>
      </c>
      <c r="B204" s="21">
        <v>2520000</v>
      </c>
      <c r="C204" s="21">
        <v>2520000</v>
      </c>
      <c r="D204" s="21">
        <v>1020000</v>
      </c>
      <c r="E204" s="21">
        <v>1020000</v>
      </c>
      <c r="F204" s="21">
        <v>1020000</v>
      </c>
      <c r="G204" s="21">
        <v>1020000</v>
      </c>
      <c r="H204" s="22">
        <f t="shared" si="8"/>
        <v>0.40476190476190477</v>
      </c>
      <c r="I204" s="23">
        <f t="shared" si="9"/>
        <v>1500000</v>
      </c>
    </row>
    <row r="205" spans="1:9" ht="15" x14ac:dyDescent="0.25">
      <c r="A205" s="25" t="s">
        <v>212</v>
      </c>
      <c r="B205" s="21">
        <v>2520000</v>
      </c>
      <c r="C205" s="21">
        <v>2520000</v>
      </c>
      <c r="D205" s="21">
        <v>1020000</v>
      </c>
      <c r="E205" s="21">
        <v>1020000</v>
      </c>
      <c r="F205" s="21">
        <v>1020000</v>
      </c>
      <c r="G205" s="21">
        <v>1020000</v>
      </c>
      <c r="H205" s="22">
        <f t="shared" si="8"/>
        <v>0.40476190476190477</v>
      </c>
      <c r="I205" s="23">
        <f t="shared" si="9"/>
        <v>1500000</v>
      </c>
    </row>
    <row r="206" spans="1:9" x14ac:dyDescent="0.2">
      <c r="A206" s="30" t="s">
        <v>213</v>
      </c>
      <c r="B206" s="31">
        <v>296716756</v>
      </c>
      <c r="C206" s="31">
        <v>296716756</v>
      </c>
      <c r="D206" s="31">
        <v>160001410.22999999</v>
      </c>
      <c r="E206" s="31">
        <v>160001410.22999999</v>
      </c>
      <c r="F206" s="31">
        <v>160001410.22999999</v>
      </c>
      <c r="G206" s="31">
        <v>160001410.22999999</v>
      </c>
      <c r="H206" s="32">
        <f t="shared" si="8"/>
        <v>0.53923955083278141</v>
      </c>
      <c r="I206" s="33">
        <f t="shared" si="9"/>
        <v>136715345.77000001</v>
      </c>
    </row>
    <row r="207" spans="1:9" ht="15" x14ac:dyDescent="0.25">
      <c r="A207" s="24" t="s">
        <v>214</v>
      </c>
      <c r="B207" s="21">
        <v>296716756</v>
      </c>
      <c r="C207" s="21">
        <v>296716756</v>
      </c>
      <c r="D207" s="21">
        <v>160001410.22999999</v>
      </c>
      <c r="E207" s="21">
        <v>160001410.22999999</v>
      </c>
      <c r="F207" s="21">
        <v>160001410.22999999</v>
      </c>
      <c r="G207" s="21">
        <v>160001410.22999999</v>
      </c>
      <c r="H207" s="22">
        <f t="shared" si="8"/>
        <v>0.53923955083278141</v>
      </c>
      <c r="I207" s="23">
        <f t="shared" si="9"/>
        <v>136715345.77000001</v>
      </c>
    </row>
    <row r="208" spans="1:9" ht="15" x14ac:dyDescent="0.25">
      <c r="A208" s="25" t="s">
        <v>215</v>
      </c>
      <c r="B208" s="21">
        <v>296716756</v>
      </c>
      <c r="C208" s="21">
        <v>296716756</v>
      </c>
      <c r="D208" s="21">
        <v>160001410.22999999</v>
      </c>
      <c r="E208" s="21">
        <v>160001410.22999999</v>
      </c>
      <c r="F208" s="21">
        <v>160001410.22999999</v>
      </c>
      <c r="G208" s="21">
        <v>160001410.22999999</v>
      </c>
      <c r="H208" s="22">
        <f t="shared" si="8"/>
        <v>0.53923955083278141</v>
      </c>
      <c r="I208" s="23">
        <f t="shared" si="9"/>
        <v>136715345.77000001</v>
      </c>
    </row>
    <row r="209" spans="1:9" x14ac:dyDescent="0.2">
      <c r="A209" s="30" t="s">
        <v>216</v>
      </c>
      <c r="B209" s="31">
        <v>2789357</v>
      </c>
      <c r="C209" s="31">
        <v>6755554.1699999999</v>
      </c>
      <c r="D209" s="31">
        <v>3161600.68</v>
      </c>
      <c r="E209" s="31">
        <v>3161600.68</v>
      </c>
      <c r="F209" s="31">
        <v>3161600.68</v>
      </c>
      <c r="G209" s="31">
        <v>3161600.68</v>
      </c>
      <c r="H209" s="32">
        <f t="shared" si="8"/>
        <v>0.46800019664411929</v>
      </c>
      <c r="I209" s="33">
        <f t="shared" si="9"/>
        <v>3593953.4899999998</v>
      </c>
    </row>
    <row r="210" spans="1:9" ht="15" x14ac:dyDescent="0.25">
      <c r="A210" s="24" t="s">
        <v>217</v>
      </c>
      <c r="B210" s="21">
        <v>2789357</v>
      </c>
      <c r="C210" s="21">
        <v>6755554.1699999999</v>
      </c>
      <c r="D210" s="21">
        <v>3161600.68</v>
      </c>
      <c r="E210" s="21">
        <v>3161600.68</v>
      </c>
      <c r="F210" s="21">
        <v>3161600.68</v>
      </c>
      <c r="G210" s="21">
        <v>3161600.68</v>
      </c>
      <c r="H210" s="22">
        <f t="shared" si="8"/>
        <v>0.46800019664411929</v>
      </c>
      <c r="I210" s="23">
        <f t="shared" si="9"/>
        <v>3593953.4899999998</v>
      </c>
    </row>
    <row r="211" spans="1:9" ht="15" x14ac:dyDescent="0.25">
      <c r="A211" s="25" t="s">
        <v>218</v>
      </c>
      <c r="B211" s="21">
        <v>2789357</v>
      </c>
      <c r="C211" s="21">
        <v>6755554.1699999999</v>
      </c>
      <c r="D211" s="21">
        <v>3161600.68</v>
      </c>
      <c r="E211" s="21">
        <v>3161600.68</v>
      </c>
      <c r="F211" s="21">
        <v>3161600.68</v>
      </c>
      <c r="G211" s="21">
        <v>3161600.68</v>
      </c>
      <c r="H211" s="22">
        <f t="shared" si="8"/>
        <v>0.46800019664411929</v>
      </c>
      <c r="I211" s="23">
        <f t="shared" si="9"/>
        <v>3593953.4899999998</v>
      </c>
    </row>
    <row r="212" spans="1:9" x14ac:dyDescent="0.2">
      <c r="A212" s="30" t="s">
        <v>219</v>
      </c>
      <c r="B212" s="31">
        <v>200000000</v>
      </c>
      <c r="C212" s="31">
        <v>200000000</v>
      </c>
      <c r="D212" s="31">
        <v>116666662</v>
      </c>
      <c r="E212" s="31">
        <v>116666662</v>
      </c>
      <c r="F212" s="31">
        <v>116666662</v>
      </c>
      <c r="G212" s="31">
        <v>116666662</v>
      </c>
      <c r="H212" s="32">
        <f t="shared" si="8"/>
        <v>0.58333330999999999</v>
      </c>
      <c r="I212" s="33">
        <f t="shared" si="9"/>
        <v>83333338</v>
      </c>
    </row>
    <row r="213" spans="1:9" ht="15" x14ac:dyDescent="0.25">
      <c r="A213" s="24" t="s">
        <v>220</v>
      </c>
      <c r="B213" s="21">
        <v>200000000</v>
      </c>
      <c r="C213" s="21">
        <v>200000000</v>
      </c>
      <c r="D213" s="21">
        <v>116666662</v>
      </c>
      <c r="E213" s="21">
        <v>116666662</v>
      </c>
      <c r="F213" s="21">
        <v>116666662</v>
      </c>
      <c r="G213" s="21">
        <v>116666662</v>
      </c>
      <c r="H213" s="22">
        <f t="shared" si="8"/>
        <v>0.58333330999999999</v>
      </c>
      <c r="I213" s="23">
        <f t="shared" si="9"/>
        <v>83333338</v>
      </c>
    </row>
    <row r="214" spans="1:9" ht="15" x14ac:dyDescent="0.25">
      <c r="A214" s="25" t="s">
        <v>221</v>
      </c>
      <c r="B214" s="21">
        <v>200000000</v>
      </c>
      <c r="C214" s="21">
        <v>200000000</v>
      </c>
      <c r="D214" s="21">
        <v>116666662</v>
      </c>
      <c r="E214" s="21">
        <v>116666662</v>
      </c>
      <c r="F214" s="21">
        <v>116666662</v>
      </c>
      <c r="G214" s="21">
        <v>116666662</v>
      </c>
      <c r="H214" s="22">
        <f t="shared" si="8"/>
        <v>0.58333330999999999</v>
      </c>
      <c r="I214" s="23">
        <f t="shared" si="9"/>
        <v>83333338</v>
      </c>
    </row>
    <row r="215" spans="1:9" x14ac:dyDescent="0.2">
      <c r="A215" s="16" t="s">
        <v>222</v>
      </c>
      <c r="B215" s="17">
        <v>2209121</v>
      </c>
      <c r="C215" s="17">
        <v>2209121</v>
      </c>
      <c r="D215" s="17">
        <v>0</v>
      </c>
      <c r="E215" s="17">
        <v>0</v>
      </c>
      <c r="F215" s="17">
        <v>0</v>
      </c>
      <c r="G215" s="17">
        <v>0</v>
      </c>
      <c r="H215" s="18">
        <f t="shared" si="8"/>
        <v>0</v>
      </c>
      <c r="I215" s="19">
        <f t="shared" si="9"/>
        <v>2209121</v>
      </c>
    </row>
    <row r="216" spans="1:9" x14ac:dyDescent="0.2">
      <c r="A216" s="30" t="s">
        <v>223</v>
      </c>
      <c r="B216" s="31">
        <v>2209121</v>
      </c>
      <c r="C216" s="31">
        <v>2209121</v>
      </c>
      <c r="D216" s="31">
        <v>0</v>
      </c>
      <c r="E216" s="31">
        <v>0</v>
      </c>
      <c r="F216" s="31">
        <v>0</v>
      </c>
      <c r="G216" s="31">
        <v>0</v>
      </c>
      <c r="H216" s="32">
        <f t="shared" si="8"/>
        <v>0</v>
      </c>
      <c r="I216" s="33">
        <f t="shared" si="9"/>
        <v>2209121</v>
      </c>
    </row>
    <row r="217" spans="1:9" ht="15" x14ac:dyDescent="0.25">
      <c r="A217" s="24" t="s">
        <v>224</v>
      </c>
      <c r="B217" s="21">
        <v>2209121</v>
      </c>
      <c r="C217" s="21">
        <v>2209121</v>
      </c>
      <c r="D217" s="21">
        <v>0</v>
      </c>
      <c r="E217" s="21">
        <v>0</v>
      </c>
      <c r="F217" s="21">
        <v>0</v>
      </c>
      <c r="G217" s="21">
        <v>0</v>
      </c>
      <c r="H217" s="22">
        <f t="shared" si="8"/>
        <v>0</v>
      </c>
      <c r="I217" s="23">
        <f t="shared" si="9"/>
        <v>2209121</v>
      </c>
    </row>
    <row r="218" spans="1:9" ht="15" x14ac:dyDescent="0.25">
      <c r="A218" s="25" t="s">
        <v>225</v>
      </c>
      <c r="B218" s="21">
        <v>2209121</v>
      </c>
      <c r="C218" s="21">
        <v>2209121</v>
      </c>
      <c r="D218" s="21">
        <v>0</v>
      </c>
      <c r="E218" s="21">
        <v>0</v>
      </c>
      <c r="F218" s="21">
        <v>0</v>
      </c>
      <c r="G218" s="21">
        <v>0</v>
      </c>
      <c r="H218" s="22">
        <f t="shared" si="8"/>
        <v>0</v>
      </c>
      <c r="I218" s="23">
        <f t="shared" si="9"/>
        <v>2209121</v>
      </c>
    </row>
    <row r="219" spans="1:9" x14ac:dyDescent="0.2">
      <c r="A219" s="16" t="s">
        <v>226</v>
      </c>
      <c r="B219" s="17">
        <v>54301398</v>
      </c>
      <c r="C219" s="17">
        <v>48265898</v>
      </c>
      <c r="D219" s="17">
        <v>13235301.449999999</v>
      </c>
      <c r="E219" s="17">
        <v>8204140.5</v>
      </c>
      <c r="F219" s="17">
        <v>6844656.0099999998</v>
      </c>
      <c r="G219" s="17">
        <v>6926076.0099999998</v>
      </c>
      <c r="H219" s="18">
        <f t="shared" si="8"/>
        <v>0.14349833520138794</v>
      </c>
      <c r="I219" s="19">
        <f t="shared" si="9"/>
        <v>41339821.990000002</v>
      </c>
    </row>
    <row r="220" spans="1:9" x14ac:dyDescent="0.2">
      <c r="A220" s="30" t="s">
        <v>227</v>
      </c>
      <c r="B220" s="31">
        <v>7874798</v>
      </c>
      <c r="C220" s="31">
        <v>9724798</v>
      </c>
      <c r="D220" s="31">
        <v>2764018.66</v>
      </c>
      <c r="E220" s="31">
        <v>1946852.02</v>
      </c>
      <c r="F220" s="31">
        <v>1846666.81</v>
      </c>
      <c r="G220" s="31">
        <v>1846666.81</v>
      </c>
      <c r="H220" s="32">
        <f t="shared" si="8"/>
        <v>0.18989256229281062</v>
      </c>
      <c r="I220" s="33">
        <f t="shared" si="9"/>
        <v>7878131.1899999995</v>
      </c>
    </row>
    <row r="221" spans="1:9" ht="15" x14ac:dyDescent="0.25">
      <c r="A221" s="24" t="s">
        <v>228</v>
      </c>
      <c r="B221" s="21">
        <v>2829798</v>
      </c>
      <c r="C221" s="21">
        <v>4079798</v>
      </c>
      <c r="D221" s="21">
        <v>1339327.0900000001</v>
      </c>
      <c r="E221" s="21">
        <v>922829.64</v>
      </c>
      <c r="F221" s="21">
        <v>822644.43</v>
      </c>
      <c r="G221" s="21">
        <v>822644.43</v>
      </c>
      <c r="H221" s="22">
        <f t="shared" si="8"/>
        <v>0.20163851984828662</v>
      </c>
      <c r="I221" s="23">
        <f t="shared" si="9"/>
        <v>3257153.57</v>
      </c>
    </row>
    <row r="222" spans="1:9" ht="15" x14ac:dyDescent="0.25">
      <c r="A222" s="25" t="s">
        <v>229</v>
      </c>
      <c r="B222" s="21">
        <v>2829798</v>
      </c>
      <c r="C222" s="21">
        <v>4079798</v>
      </c>
      <c r="D222" s="21">
        <v>1339327.0900000001</v>
      </c>
      <c r="E222" s="21">
        <v>922829.64</v>
      </c>
      <c r="F222" s="21">
        <v>822644.43</v>
      </c>
      <c r="G222" s="21">
        <v>822644.43</v>
      </c>
      <c r="H222" s="22">
        <f t="shared" si="8"/>
        <v>0.20163851984828662</v>
      </c>
      <c r="I222" s="23">
        <f t="shared" si="9"/>
        <v>3257153.57</v>
      </c>
    </row>
    <row r="223" spans="1:9" ht="15" x14ac:dyDescent="0.25">
      <c r="A223" s="24" t="s">
        <v>230</v>
      </c>
      <c r="B223" s="21">
        <v>2770000</v>
      </c>
      <c r="C223" s="21">
        <v>3370000</v>
      </c>
      <c r="D223" s="21">
        <v>1241353.18</v>
      </c>
      <c r="E223" s="21">
        <v>873743.98</v>
      </c>
      <c r="F223" s="21">
        <v>873743.98</v>
      </c>
      <c r="G223" s="21">
        <v>873743.98</v>
      </c>
      <c r="H223" s="22">
        <f t="shared" si="8"/>
        <v>0.25927121068249259</v>
      </c>
      <c r="I223" s="23">
        <f t="shared" si="9"/>
        <v>2496256.02</v>
      </c>
    </row>
    <row r="224" spans="1:9" ht="15" x14ac:dyDescent="0.25">
      <c r="A224" s="25" t="s">
        <v>231</v>
      </c>
      <c r="B224" s="21">
        <v>2770000</v>
      </c>
      <c r="C224" s="21">
        <v>3370000</v>
      </c>
      <c r="D224" s="21">
        <v>1241353.18</v>
      </c>
      <c r="E224" s="21">
        <v>873743.98</v>
      </c>
      <c r="F224" s="21">
        <v>873743.98</v>
      </c>
      <c r="G224" s="21">
        <v>873743.98</v>
      </c>
      <c r="H224" s="22">
        <f t="shared" si="8"/>
        <v>0.25927121068249259</v>
      </c>
      <c r="I224" s="23">
        <f t="shared" si="9"/>
        <v>2496256.02</v>
      </c>
    </row>
    <row r="225" spans="1:9" ht="15" x14ac:dyDescent="0.25">
      <c r="A225" s="24" t="s">
        <v>232</v>
      </c>
      <c r="B225" s="21">
        <v>1000000</v>
      </c>
      <c r="C225" s="21">
        <v>1000000</v>
      </c>
      <c r="D225" s="21">
        <v>183338.39</v>
      </c>
      <c r="E225" s="21">
        <v>150278.39999999999</v>
      </c>
      <c r="F225" s="21">
        <v>150278.39999999999</v>
      </c>
      <c r="G225" s="21">
        <v>150278.39999999999</v>
      </c>
      <c r="H225" s="22">
        <f t="shared" si="8"/>
        <v>0.15027840000000001</v>
      </c>
      <c r="I225" s="23">
        <f t="shared" si="9"/>
        <v>849721.6</v>
      </c>
    </row>
    <row r="226" spans="1:9" ht="15" x14ac:dyDescent="0.25">
      <c r="A226" s="25" t="s">
        <v>233</v>
      </c>
      <c r="B226" s="21">
        <v>1000000</v>
      </c>
      <c r="C226" s="21">
        <v>1000000</v>
      </c>
      <c r="D226" s="21">
        <v>183338.39</v>
      </c>
      <c r="E226" s="21">
        <v>150278.39999999999</v>
      </c>
      <c r="F226" s="21">
        <v>150278.39999999999</v>
      </c>
      <c r="G226" s="21">
        <v>150278.39999999999</v>
      </c>
      <c r="H226" s="22">
        <f t="shared" si="8"/>
        <v>0.15027840000000001</v>
      </c>
      <c r="I226" s="23">
        <f t="shared" si="9"/>
        <v>849721.6</v>
      </c>
    </row>
    <row r="227" spans="1:9" ht="15" x14ac:dyDescent="0.25">
      <c r="A227" s="24" t="s">
        <v>234</v>
      </c>
      <c r="B227" s="21">
        <v>1275000</v>
      </c>
      <c r="C227" s="21">
        <v>1275000</v>
      </c>
      <c r="D227" s="21">
        <v>0</v>
      </c>
      <c r="E227" s="21">
        <v>0</v>
      </c>
      <c r="F227" s="21">
        <v>0</v>
      </c>
      <c r="G227" s="21">
        <v>0</v>
      </c>
      <c r="H227" s="22">
        <f t="shared" si="8"/>
        <v>0</v>
      </c>
      <c r="I227" s="23">
        <f t="shared" si="9"/>
        <v>1275000</v>
      </c>
    </row>
    <row r="228" spans="1:9" ht="15" x14ac:dyDescent="0.25">
      <c r="A228" s="25" t="s">
        <v>235</v>
      </c>
      <c r="B228" s="21">
        <v>1275000</v>
      </c>
      <c r="C228" s="21">
        <v>1275000</v>
      </c>
      <c r="D228" s="21">
        <v>0</v>
      </c>
      <c r="E228" s="21">
        <v>0</v>
      </c>
      <c r="F228" s="21">
        <v>0</v>
      </c>
      <c r="G228" s="21">
        <v>0</v>
      </c>
      <c r="H228" s="22">
        <f t="shared" si="8"/>
        <v>0</v>
      </c>
      <c r="I228" s="23">
        <f t="shared" si="9"/>
        <v>1275000</v>
      </c>
    </row>
    <row r="229" spans="1:9" x14ac:dyDescent="0.2">
      <c r="A229" s="30" t="s">
        <v>236</v>
      </c>
      <c r="B229" s="31">
        <v>34950000</v>
      </c>
      <c r="C229" s="31">
        <v>23175500</v>
      </c>
      <c r="D229" s="31">
        <v>3718372.84</v>
      </c>
      <c r="E229" s="31">
        <v>216872.84</v>
      </c>
      <c r="F229" s="31">
        <v>216872.84</v>
      </c>
      <c r="G229" s="31">
        <v>216872.84</v>
      </c>
      <c r="H229" s="32">
        <f t="shared" si="8"/>
        <v>9.3578494530862331E-3</v>
      </c>
      <c r="I229" s="33">
        <f t="shared" si="9"/>
        <v>22958627.16</v>
      </c>
    </row>
    <row r="230" spans="1:9" ht="15" x14ac:dyDescent="0.25">
      <c r="A230" s="24" t="s">
        <v>237</v>
      </c>
      <c r="B230" s="21">
        <v>800000</v>
      </c>
      <c r="C230" s="21">
        <v>800000</v>
      </c>
      <c r="D230" s="21">
        <v>216872.84</v>
      </c>
      <c r="E230" s="21">
        <v>216872.84</v>
      </c>
      <c r="F230" s="21">
        <v>216872.84</v>
      </c>
      <c r="G230" s="21">
        <v>216872.84</v>
      </c>
      <c r="H230" s="22">
        <f t="shared" si="8"/>
        <v>0.27109105</v>
      </c>
      <c r="I230" s="23">
        <f t="shared" si="9"/>
        <v>583127.16</v>
      </c>
    </row>
    <row r="231" spans="1:9" ht="15" x14ac:dyDescent="0.25">
      <c r="A231" s="25" t="s">
        <v>238</v>
      </c>
      <c r="B231" s="21">
        <v>800000</v>
      </c>
      <c r="C231" s="21">
        <v>800000</v>
      </c>
      <c r="D231" s="21">
        <v>216872.84</v>
      </c>
      <c r="E231" s="21">
        <v>216872.84</v>
      </c>
      <c r="F231" s="21">
        <v>216872.84</v>
      </c>
      <c r="G231" s="21">
        <v>216872.84</v>
      </c>
      <c r="H231" s="22">
        <f t="shared" si="8"/>
        <v>0.27109105</v>
      </c>
      <c r="I231" s="23">
        <f t="shared" si="9"/>
        <v>583127.16</v>
      </c>
    </row>
    <row r="232" spans="1:9" ht="15" x14ac:dyDescent="0.25">
      <c r="A232" s="24" t="s">
        <v>239</v>
      </c>
      <c r="B232" s="21">
        <v>350000</v>
      </c>
      <c r="C232" s="21">
        <v>700000</v>
      </c>
      <c r="D232" s="21">
        <v>1500</v>
      </c>
      <c r="E232" s="21">
        <v>0</v>
      </c>
      <c r="F232" s="21">
        <v>0</v>
      </c>
      <c r="G232" s="21">
        <v>0</v>
      </c>
      <c r="H232" s="22">
        <f t="shared" si="8"/>
        <v>0</v>
      </c>
      <c r="I232" s="23">
        <f t="shared" si="9"/>
        <v>700000</v>
      </c>
    </row>
    <row r="233" spans="1:9" ht="15" x14ac:dyDescent="0.25">
      <c r="A233" s="25" t="s">
        <v>240</v>
      </c>
      <c r="B233" s="21">
        <v>350000</v>
      </c>
      <c r="C233" s="21">
        <v>700000</v>
      </c>
      <c r="D233" s="21">
        <v>1500</v>
      </c>
      <c r="E233" s="21">
        <v>0</v>
      </c>
      <c r="F233" s="21">
        <v>0</v>
      </c>
      <c r="G233" s="21">
        <v>0</v>
      </c>
      <c r="H233" s="22">
        <f t="shared" si="8"/>
        <v>0</v>
      </c>
      <c r="I233" s="23">
        <f t="shared" si="9"/>
        <v>700000</v>
      </c>
    </row>
    <row r="234" spans="1:9" ht="15" x14ac:dyDescent="0.25">
      <c r="A234" s="24" t="s">
        <v>241</v>
      </c>
      <c r="B234" s="21">
        <v>33800000</v>
      </c>
      <c r="C234" s="21">
        <v>21675500</v>
      </c>
      <c r="D234" s="21">
        <v>3500000</v>
      </c>
      <c r="E234" s="21">
        <v>0</v>
      </c>
      <c r="F234" s="21">
        <v>0</v>
      </c>
      <c r="G234" s="21">
        <v>0</v>
      </c>
      <c r="H234" s="22">
        <f t="shared" si="8"/>
        <v>0</v>
      </c>
      <c r="I234" s="23">
        <f t="shared" si="9"/>
        <v>21675500</v>
      </c>
    </row>
    <row r="235" spans="1:9" ht="15" x14ac:dyDescent="0.25">
      <c r="A235" s="25" t="s">
        <v>242</v>
      </c>
      <c r="B235" s="21">
        <v>33800000</v>
      </c>
      <c r="C235" s="21">
        <v>21675500</v>
      </c>
      <c r="D235" s="21">
        <v>3500000</v>
      </c>
      <c r="E235" s="21">
        <v>0</v>
      </c>
      <c r="F235" s="21">
        <v>0</v>
      </c>
      <c r="G235" s="21">
        <v>0</v>
      </c>
      <c r="H235" s="22">
        <f t="shared" si="8"/>
        <v>0</v>
      </c>
      <c r="I235" s="23">
        <f t="shared" si="9"/>
        <v>21675500</v>
      </c>
    </row>
    <row r="236" spans="1:9" x14ac:dyDescent="0.2">
      <c r="A236" s="30" t="s">
        <v>243</v>
      </c>
      <c r="B236" s="31">
        <v>1150000</v>
      </c>
      <c r="C236" s="31">
        <v>1174500</v>
      </c>
      <c r="D236" s="31">
        <v>1115528.78</v>
      </c>
      <c r="E236" s="31">
        <v>1115528.78</v>
      </c>
      <c r="F236" s="31">
        <v>22750</v>
      </c>
      <c r="G236" s="31">
        <v>22750</v>
      </c>
      <c r="H236" s="32">
        <f t="shared" si="8"/>
        <v>1.9369944657300978E-2</v>
      </c>
      <c r="I236" s="33">
        <f t="shared" si="9"/>
        <v>1151750</v>
      </c>
    </row>
    <row r="237" spans="1:9" ht="15" x14ac:dyDescent="0.25">
      <c r="A237" s="24" t="s">
        <v>244</v>
      </c>
      <c r="B237" s="21">
        <v>650000</v>
      </c>
      <c r="C237" s="21">
        <v>650000</v>
      </c>
      <c r="D237" s="21">
        <v>0</v>
      </c>
      <c r="E237" s="21">
        <v>0</v>
      </c>
      <c r="F237" s="21">
        <v>0</v>
      </c>
      <c r="G237" s="21">
        <v>0</v>
      </c>
      <c r="H237" s="22">
        <f t="shared" si="8"/>
        <v>0</v>
      </c>
      <c r="I237" s="23">
        <f t="shared" si="9"/>
        <v>650000</v>
      </c>
    </row>
    <row r="238" spans="1:9" ht="15" x14ac:dyDescent="0.25">
      <c r="A238" s="25" t="s">
        <v>245</v>
      </c>
      <c r="B238" s="21">
        <v>650000</v>
      </c>
      <c r="C238" s="21">
        <v>650000</v>
      </c>
      <c r="D238" s="21">
        <v>0</v>
      </c>
      <c r="E238" s="21">
        <v>0</v>
      </c>
      <c r="F238" s="21">
        <v>0</v>
      </c>
      <c r="G238" s="21">
        <v>0</v>
      </c>
      <c r="H238" s="22">
        <f t="shared" si="8"/>
        <v>0</v>
      </c>
      <c r="I238" s="23">
        <f t="shared" si="9"/>
        <v>650000</v>
      </c>
    </row>
    <row r="239" spans="1:9" ht="15" x14ac:dyDescent="0.25">
      <c r="A239" s="24" t="s">
        <v>246</v>
      </c>
      <c r="B239" s="21">
        <v>500000</v>
      </c>
      <c r="C239" s="21">
        <v>500000</v>
      </c>
      <c r="D239" s="21">
        <v>1115528.78</v>
      </c>
      <c r="E239" s="21">
        <v>1115528.78</v>
      </c>
      <c r="F239" s="21">
        <v>22750</v>
      </c>
      <c r="G239" s="21">
        <v>22750</v>
      </c>
      <c r="H239" s="22">
        <f t="shared" si="8"/>
        <v>4.5499999999999999E-2</v>
      </c>
      <c r="I239" s="23">
        <f t="shared" si="9"/>
        <v>477250</v>
      </c>
    </row>
    <row r="240" spans="1:9" ht="15" x14ac:dyDescent="0.25">
      <c r="A240" s="25" t="s">
        <v>247</v>
      </c>
      <c r="B240" s="21">
        <v>500000</v>
      </c>
      <c r="C240" s="21">
        <v>500000</v>
      </c>
      <c r="D240" s="21">
        <v>1115528.78</v>
      </c>
      <c r="E240" s="21">
        <v>1115528.78</v>
      </c>
      <c r="F240" s="21">
        <v>22750</v>
      </c>
      <c r="G240" s="21">
        <v>22750</v>
      </c>
      <c r="H240" s="22">
        <f t="shared" si="8"/>
        <v>4.5499999999999999E-2</v>
      </c>
      <c r="I240" s="23">
        <f t="shared" si="9"/>
        <v>477250</v>
      </c>
    </row>
    <row r="241" spans="1:9" ht="15" x14ac:dyDescent="0.25">
      <c r="A241" s="24" t="s">
        <v>248</v>
      </c>
      <c r="B241" s="21">
        <v>0</v>
      </c>
      <c r="C241" s="21">
        <v>24500</v>
      </c>
      <c r="D241" s="21">
        <v>0</v>
      </c>
      <c r="E241" s="21">
        <v>0</v>
      </c>
      <c r="F241" s="21">
        <v>0</v>
      </c>
      <c r="G241" s="21">
        <v>0</v>
      </c>
      <c r="H241" s="22">
        <f t="shared" si="8"/>
        <v>0</v>
      </c>
      <c r="I241" s="23">
        <f t="shared" si="9"/>
        <v>24500</v>
      </c>
    </row>
    <row r="242" spans="1:9" ht="15" x14ac:dyDescent="0.25">
      <c r="A242" s="25" t="s">
        <v>249</v>
      </c>
      <c r="B242" s="21">
        <v>0</v>
      </c>
      <c r="C242" s="21">
        <v>24500</v>
      </c>
      <c r="D242" s="21">
        <v>0</v>
      </c>
      <c r="E242" s="21">
        <v>0</v>
      </c>
      <c r="F242" s="21">
        <v>0</v>
      </c>
      <c r="G242" s="21">
        <v>0</v>
      </c>
      <c r="H242" s="22">
        <f t="shared" si="8"/>
        <v>0</v>
      </c>
      <c r="I242" s="23">
        <f t="shared" si="9"/>
        <v>24500</v>
      </c>
    </row>
    <row r="243" spans="1:9" x14ac:dyDescent="0.2">
      <c r="A243" s="30" t="s">
        <v>250</v>
      </c>
      <c r="B243" s="31">
        <v>520000</v>
      </c>
      <c r="C243" s="31">
        <v>2640000</v>
      </c>
      <c r="D243" s="31">
        <v>630300</v>
      </c>
      <c r="E243" s="31">
        <v>480300</v>
      </c>
      <c r="F243" s="31">
        <v>480299.25</v>
      </c>
      <c r="G243" s="31">
        <v>480299.25</v>
      </c>
      <c r="H243" s="32">
        <f t="shared" si="8"/>
        <v>0.18193153409090909</v>
      </c>
      <c r="I243" s="33">
        <f t="shared" si="9"/>
        <v>2159700.75</v>
      </c>
    </row>
    <row r="244" spans="1:9" ht="15" x14ac:dyDescent="0.25">
      <c r="A244" s="24" t="s">
        <v>251</v>
      </c>
      <c r="B244" s="21">
        <v>0</v>
      </c>
      <c r="C244" s="21">
        <v>1600000</v>
      </c>
      <c r="D244" s="21">
        <v>0</v>
      </c>
      <c r="E244" s="21">
        <v>0</v>
      </c>
      <c r="F244" s="21">
        <v>0</v>
      </c>
      <c r="G244" s="21">
        <v>0</v>
      </c>
      <c r="H244" s="22">
        <f t="shared" si="8"/>
        <v>0</v>
      </c>
      <c r="I244" s="23">
        <f t="shared" si="9"/>
        <v>1600000</v>
      </c>
    </row>
    <row r="245" spans="1:9" ht="15" x14ac:dyDescent="0.25">
      <c r="A245" s="25" t="s">
        <v>252</v>
      </c>
      <c r="B245" s="21">
        <v>0</v>
      </c>
      <c r="C245" s="21">
        <v>1600000</v>
      </c>
      <c r="D245" s="21">
        <v>0</v>
      </c>
      <c r="E245" s="21">
        <v>0</v>
      </c>
      <c r="F245" s="21">
        <v>0</v>
      </c>
      <c r="G245" s="21">
        <v>0</v>
      </c>
      <c r="H245" s="22">
        <f t="shared" si="8"/>
        <v>0</v>
      </c>
      <c r="I245" s="23">
        <f t="shared" si="9"/>
        <v>1600000</v>
      </c>
    </row>
    <row r="246" spans="1:9" ht="15" x14ac:dyDescent="0.25">
      <c r="A246" s="24" t="s">
        <v>253</v>
      </c>
      <c r="B246" s="21">
        <v>520000</v>
      </c>
      <c r="C246" s="21">
        <v>1040000</v>
      </c>
      <c r="D246" s="21">
        <v>630300</v>
      </c>
      <c r="E246" s="21">
        <v>480300</v>
      </c>
      <c r="F246" s="21">
        <v>480299.25</v>
      </c>
      <c r="G246" s="21">
        <v>480299.25</v>
      </c>
      <c r="H246" s="22">
        <f t="shared" si="8"/>
        <v>0.46182620192307694</v>
      </c>
      <c r="I246" s="23">
        <f t="shared" si="9"/>
        <v>559700.75</v>
      </c>
    </row>
    <row r="247" spans="1:9" ht="15" x14ac:dyDescent="0.25">
      <c r="A247" s="25" t="s">
        <v>254</v>
      </c>
      <c r="B247" s="21">
        <v>520000</v>
      </c>
      <c r="C247" s="21">
        <v>1040000</v>
      </c>
      <c r="D247" s="21">
        <v>630300</v>
      </c>
      <c r="E247" s="21">
        <v>480300</v>
      </c>
      <c r="F247" s="21">
        <v>480299.25</v>
      </c>
      <c r="G247" s="21">
        <v>480299.25</v>
      </c>
      <c r="H247" s="22">
        <f t="shared" si="8"/>
        <v>0.46182620192307694</v>
      </c>
      <c r="I247" s="23">
        <f t="shared" si="9"/>
        <v>559700.75</v>
      </c>
    </row>
    <row r="248" spans="1:9" x14ac:dyDescent="0.2">
      <c r="A248" s="30" t="s">
        <v>255</v>
      </c>
      <c r="B248" s="31">
        <v>2321600</v>
      </c>
      <c r="C248" s="31">
        <v>3576100</v>
      </c>
      <c r="D248" s="31">
        <v>683821.16</v>
      </c>
      <c r="E248" s="31">
        <v>672566.85</v>
      </c>
      <c r="F248" s="31">
        <v>585847.11</v>
      </c>
      <c r="G248" s="31">
        <v>667267.11</v>
      </c>
      <c r="H248" s="32">
        <f t="shared" si="8"/>
        <v>0.1865907301249965</v>
      </c>
      <c r="I248" s="33">
        <f t="shared" si="9"/>
        <v>2908832.89</v>
      </c>
    </row>
    <row r="249" spans="1:9" ht="15" x14ac:dyDescent="0.25">
      <c r="A249" s="24" t="s">
        <v>256</v>
      </c>
      <c r="B249" s="21">
        <v>0</v>
      </c>
      <c r="C249" s="21">
        <v>300000</v>
      </c>
      <c r="D249" s="21">
        <v>2899.74</v>
      </c>
      <c r="E249" s="21">
        <v>2899.74</v>
      </c>
      <c r="F249" s="21">
        <v>0</v>
      </c>
      <c r="G249" s="21">
        <v>0</v>
      </c>
      <c r="H249" s="22">
        <f t="shared" si="8"/>
        <v>0</v>
      </c>
      <c r="I249" s="23">
        <f t="shared" si="9"/>
        <v>300000</v>
      </c>
    </row>
    <row r="250" spans="1:9" ht="15" x14ac:dyDescent="0.25">
      <c r="A250" s="25" t="s">
        <v>257</v>
      </c>
      <c r="B250" s="21">
        <v>0</v>
      </c>
      <c r="C250" s="21">
        <v>300000</v>
      </c>
      <c r="D250" s="21">
        <v>2899.74</v>
      </c>
      <c r="E250" s="21">
        <v>2899.74</v>
      </c>
      <c r="F250" s="21">
        <v>0</v>
      </c>
      <c r="G250" s="21">
        <v>0</v>
      </c>
      <c r="H250" s="22">
        <f t="shared" si="8"/>
        <v>0</v>
      </c>
      <c r="I250" s="23">
        <f t="shared" si="9"/>
        <v>300000</v>
      </c>
    </row>
    <row r="251" spans="1:9" ht="15" x14ac:dyDescent="0.25">
      <c r="A251" s="24" t="s">
        <v>258</v>
      </c>
      <c r="B251" s="21">
        <v>85000</v>
      </c>
      <c r="C251" s="21">
        <v>339500</v>
      </c>
      <c r="D251" s="21">
        <v>53749</v>
      </c>
      <c r="E251" s="21">
        <v>53749</v>
      </c>
      <c r="F251" s="21">
        <v>53749</v>
      </c>
      <c r="G251" s="21">
        <v>53749</v>
      </c>
      <c r="H251" s="22">
        <f t="shared" si="8"/>
        <v>0.1583181148748159</v>
      </c>
      <c r="I251" s="23">
        <f t="shared" si="9"/>
        <v>285751</v>
      </c>
    </row>
    <row r="252" spans="1:9" ht="15" x14ac:dyDescent="0.25">
      <c r="A252" s="25" t="s">
        <v>259</v>
      </c>
      <c r="B252" s="21">
        <v>85000</v>
      </c>
      <c r="C252" s="21">
        <v>339500</v>
      </c>
      <c r="D252" s="21">
        <v>53749</v>
      </c>
      <c r="E252" s="21">
        <v>53749</v>
      </c>
      <c r="F252" s="21">
        <v>53749</v>
      </c>
      <c r="G252" s="21">
        <v>53749</v>
      </c>
      <c r="H252" s="22">
        <f t="shared" si="8"/>
        <v>0.1583181148748159</v>
      </c>
      <c r="I252" s="23">
        <f t="shared" si="9"/>
        <v>285751</v>
      </c>
    </row>
    <row r="253" spans="1:9" ht="15" x14ac:dyDescent="0.25">
      <c r="A253" s="24" t="s">
        <v>260</v>
      </c>
      <c r="B253" s="21">
        <v>650000</v>
      </c>
      <c r="C253" s="21">
        <v>650000</v>
      </c>
      <c r="D253" s="21">
        <v>0</v>
      </c>
      <c r="E253" s="21">
        <v>0</v>
      </c>
      <c r="F253" s="21">
        <v>0</v>
      </c>
      <c r="G253" s="21">
        <v>0</v>
      </c>
      <c r="H253" s="22">
        <f t="shared" si="8"/>
        <v>0</v>
      </c>
      <c r="I253" s="23">
        <f t="shared" si="9"/>
        <v>650000</v>
      </c>
    </row>
    <row r="254" spans="1:9" ht="15" x14ac:dyDescent="0.25">
      <c r="A254" s="25" t="s">
        <v>261</v>
      </c>
      <c r="B254" s="21">
        <v>650000</v>
      </c>
      <c r="C254" s="21">
        <v>650000</v>
      </c>
      <c r="D254" s="21">
        <v>0</v>
      </c>
      <c r="E254" s="21">
        <v>0</v>
      </c>
      <c r="F254" s="21">
        <v>0</v>
      </c>
      <c r="G254" s="21">
        <v>0</v>
      </c>
      <c r="H254" s="22">
        <f t="shared" si="8"/>
        <v>0</v>
      </c>
      <c r="I254" s="23">
        <f t="shared" si="9"/>
        <v>650000</v>
      </c>
    </row>
    <row r="255" spans="1:9" ht="15" x14ac:dyDescent="0.25">
      <c r="A255" s="24" t="s">
        <v>262</v>
      </c>
      <c r="B255" s="21">
        <v>450000</v>
      </c>
      <c r="C255" s="21">
        <v>1050000</v>
      </c>
      <c r="D255" s="21">
        <v>283264.64000000001</v>
      </c>
      <c r="E255" s="21">
        <v>283264.64000000001</v>
      </c>
      <c r="F255" s="21">
        <v>283264.64000000001</v>
      </c>
      <c r="G255" s="21">
        <v>283264.64000000001</v>
      </c>
      <c r="H255" s="22">
        <f t="shared" si="8"/>
        <v>0.26977584761904766</v>
      </c>
      <c r="I255" s="23">
        <f t="shared" si="9"/>
        <v>766735.35999999999</v>
      </c>
    </row>
    <row r="256" spans="1:9" ht="15" x14ac:dyDescent="0.25">
      <c r="A256" s="25" t="s">
        <v>263</v>
      </c>
      <c r="B256" s="21">
        <v>450000</v>
      </c>
      <c r="C256" s="21">
        <v>1050000</v>
      </c>
      <c r="D256" s="21">
        <v>283264.64000000001</v>
      </c>
      <c r="E256" s="21">
        <v>283264.64000000001</v>
      </c>
      <c r="F256" s="21">
        <v>283264.64000000001</v>
      </c>
      <c r="G256" s="21">
        <v>283264.64000000001</v>
      </c>
      <c r="H256" s="22">
        <f t="shared" si="8"/>
        <v>0.26977584761904766</v>
      </c>
      <c r="I256" s="23">
        <f t="shared" si="9"/>
        <v>766735.35999999999</v>
      </c>
    </row>
    <row r="257" spans="1:9" ht="15" x14ac:dyDescent="0.25">
      <c r="A257" s="24" t="s">
        <v>264</v>
      </c>
      <c r="B257" s="21">
        <v>650700</v>
      </c>
      <c r="C257" s="21">
        <v>650700</v>
      </c>
      <c r="D257" s="21">
        <v>203833.63</v>
      </c>
      <c r="E257" s="21">
        <v>192579.32</v>
      </c>
      <c r="F257" s="21">
        <v>192579.32</v>
      </c>
      <c r="G257" s="21">
        <v>192579.32</v>
      </c>
      <c r="H257" s="22">
        <f t="shared" si="8"/>
        <v>0.29595715383433224</v>
      </c>
      <c r="I257" s="23">
        <f t="shared" si="9"/>
        <v>458120.68</v>
      </c>
    </row>
    <row r="258" spans="1:9" ht="15" x14ac:dyDescent="0.25">
      <c r="A258" s="25" t="s">
        <v>265</v>
      </c>
      <c r="B258" s="21">
        <v>650700</v>
      </c>
      <c r="C258" s="21">
        <v>650700</v>
      </c>
      <c r="D258" s="21">
        <v>203833.63</v>
      </c>
      <c r="E258" s="21">
        <v>192579.32</v>
      </c>
      <c r="F258" s="21">
        <v>192579.32</v>
      </c>
      <c r="G258" s="21">
        <v>192579.32</v>
      </c>
      <c r="H258" s="22">
        <f t="shared" si="8"/>
        <v>0.29595715383433224</v>
      </c>
      <c r="I258" s="23">
        <f t="shared" si="9"/>
        <v>458120.68</v>
      </c>
    </row>
    <row r="259" spans="1:9" ht="15" x14ac:dyDescent="0.25">
      <c r="A259" s="24" t="s">
        <v>266</v>
      </c>
      <c r="B259" s="21">
        <v>100000</v>
      </c>
      <c r="C259" s="21">
        <v>200000</v>
      </c>
      <c r="D259" s="21">
        <v>100691.35</v>
      </c>
      <c r="E259" s="21">
        <v>100691.35</v>
      </c>
      <c r="F259" s="21">
        <v>16871.349999999999</v>
      </c>
      <c r="G259" s="21">
        <v>98291.35</v>
      </c>
      <c r="H259" s="22">
        <f t="shared" si="8"/>
        <v>0.49145675000000005</v>
      </c>
      <c r="I259" s="23">
        <f t="shared" si="9"/>
        <v>101708.65</v>
      </c>
    </row>
    <row r="260" spans="1:9" ht="15" x14ac:dyDescent="0.25">
      <c r="A260" s="25" t="s">
        <v>267</v>
      </c>
      <c r="B260" s="21">
        <v>100000</v>
      </c>
      <c r="C260" s="21">
        <v>200000</v>
      </c>
      <c r="D260" s="21">
        <v>100691.35</v>
      </c>
      <c r="E260" s="21">
        <v>100691.35</v>
      </c>
      <c r="F260" s="21">
        <v>16871.349999999999</v>
      </c>
      <c r="G260" s="21">
        <v>98291.35</v>
      </c>
      <c r="H260" s="22">
        <f t="shared" si="8"/>
        <v>0.49145675000000005</v>
      </c>
      <c r="I260" s="23">
        <f t="shared" si="9"/>
        <v>101708.65</v>
      </c>
    </row>
    <row r="261" spans="1:9" ht="15" x14ac:dyDescent="0.25">
      <c r="A261" s="24" t="s">
        <v>268</v>
      </c>
      <c r="B261" s="21">
        <v>385900</v>
      </c>
      <c r="C261" s="21">
        <v>385900</v>
      </c>
      <c r="D261" s="21">
        <v>39382.800000000003</v>
      </c>
      <c r="E261" s="21">
        <v>39382.800000000003</v>
      </c>
      <c r="F261" s="21">
        <v>39382.800000000003</v>
      </c>
      <c r="G261" s="21">
        <v>39382.800000000003</v>
      </c>
      <c r="H261" s="22">
        <f t="shared" si="8"/>
        <v>0.10205441824306816</v>
      </c>
      <c r="I261" s="23">
        <f t="shared" si="9"/>
        <v>346517.2</v>
      </c>
    </row>
    <row r="262" spans="1:9" ht="15" x14ac:dyDescent="0.25">
      <c r="A262" s="25" t="s">
        <v>269</v>
      </c>
      <c r="B262" s="21">
        <v>385900</v>
      </c>
      <c r="C262" s="21">
        <v>385900</v>
      </c>
      <c r="D262" s="21">
        <v>39382.800000000003</v>
      </c>
      <c r="E262" s="21">
        <v>39382.800000000003</v>
      </c>
      <c r="F262" s="21">
        <v>39382.800000000003</v>
      </c>
      <c r="G262" s="21">
        <v>39382.800000000003</v>
      </c>
      <c r="H262" s="22">
        <f t="shared" si="8"/>
        <v>0.10205441824306816</v>
      </c>
      <c r="I262" s="23">
        <f t="shared" si="9"/>
        <v>346517.2</v>
      </c>
    </row>
    <row r="263" spans="1:9" x14ac:dyDescent="0.2">
      <c r="A263" s="30" t="s">
        <v>270</v>
      </c>
      <c r="B263" s="31">
        <v>0</v>
      </c>
      <c r="C263" s="31">
        <v>150000</v>
      </c>
      <c r="D263" s="31">
        <v>0</v>
      </c>
      <c r="E263" s="31">
        <v>0</v>
      </c>
      <c r="F263" s="31">
        <v>0</v>
      </c>
      <c r="G263" s="31">
        <v>0</v>
      </c>
      <c r="H263" s="32">
        <f t="shared" si="8"/>
        <v>0</v>
      </c>
      <c r="I263" s="33">
        <f t="shared" si="9"/>
        <v>150000</v>
      </c>
    </row>
    <row r="264" spans="1:9" ht="15" x14ac:dyDescent="0.25">
      <c r="A264" s="24" t="s">
        <v>271</v>
      </c>
      <c r="B264" s="21">
        <v>0</v>
      </c>
      <c r="C264" s="21">
        <v>150000</v>
      </c>
      <c r="D264" s="21">
        <v>0</v>
      </c>
      <c r="E264" s="21">
        <v>0</v>
      </c>
      <c r="F264" s="21">
        <v>0</v>
      </c>
      <c r="G264" s="21">
        <v>0</v>
      </c>
      <c r="H264" s="22">
        <f t="shared" si="8"/>
        <v>0</v>
      </c>
      <c r="I264" s="23">
        <f t="shared" si="9"/>
        <v>150000</v>
      </c>
    </row>
    <row r="265" spans="1:9" ht="15" x14ac:dyDescent="0.25">
      <c r="A265" s="25" t="s">
        <v>272</v>
      </c>
      <c r="B265" s="21">
        <v>0</v>
      </c>
      <c r="C265" s="21">
        <v>150000</v>
      </c>
      <c r="D265" s="21">
        <v>0</v>
      </c>
      <c r="E265" s="21">
        <v>0</v>
      </c>
      <c r="F265" s="21">
        <v>0</v>
      </c>
      <c r="G265" s="21">
        <v>0</v>
      </c>
      <c r="H265" s="22">
        <f t="shared" si="8"/>
        <v>0</v>
      </c>
      <c r="I265" s="23">
        <f t="shared" si="9"/>
        <v>150000</v>
      </c>
    </row>
    <row r="266" spans="1:9" x14ac:dyDescent="0.2">
      <c r="A266" s="30" t="s">
        <v>273</v>
      </c>
      <c r="B266" s="31">
        <v>7000000</v>
      </c>
      <c r="C266" s="31">
        <v>7220000</v>
      </c>
      <c r="D266" s="31">
        <v>4242020.01</v>
      </c>
      <c r="E266" s="31">
        <v>3772020.01</v>
      </c>
      <c r="F266" s="31">
        <v>3692220</v>
      </c>
      <c r="G266" s="31">
        <v>3692220</v>
      </c>
      <c r="H266" s="32">
        <f t="shared" si="8"/>
        <v>0.51138781163434899</v>
      </c>
      <c r="I266" s="33">
        <f t="shared" si="9"/>
        <v>3527780</v>
      </c>
    </row>
    <row r="267" spans="1:9" ht="15" x14ac:dyDescent="0.25">
      <c r="A267" s="24" t="s">
        <v>274</v>
      </c>
      <c r="B267" s="21">
        <v>7000000</v>
      </c>
      <c r="C267" s="21">
        <v>7220000</v>
      </c>
      <c r="D267" s="21">
        <v>4242020.01</v>
      </c>
      <c r="E267" s="21">
        <v>3772020.01</v>
      </c>
      <c r="F267" s="21">
        <v>3692220</v>
      </c>
      <c r="G267" s="21">
        <v>3692220</v>
      </c>
      <c r="H267" s="22">
        <f t="shared" ref="H267:H330" si="10">+G267/C267</f>
        <v>0.51138781163434899</v>
      </c>
      <c r="I267" s="23">
        <f t="shared" ref="I267:I330" si="11">+C267-G267</f>
        <v>3527780</v>
      </c>
    </row>
    <row r="268" spans="1:9" ht="15" x14ac:dyDescent="0.25">
      <c r="A268" s="25" t="s">
        <v>275</v>
      </c>
      <c r="B268" s="21">
        <v>7000000</v>
      </c>
      <c r="C268" s="21">
        <v>7220000</v>
      </c>
      <c r="D268" s="21">
        <v>4242020.01</v>
      </c>
      <c r="E268" s="21">
        <v>3772020.01</v>
      </c>
      <c r="F268" s="21">
        <v>3692220</v>
      </c>
      <c r="G268" s="21">
        <v>3692220</v>
      </c>
      <c r="H268" s="22">
        <f t="shared" si="10"/>
        <v>0.51138781163434899</v>
      </c>
      <c r="I268" s="23">
        <f t="shared" si="11"/>
        <v>3527780</v>
      </c>
    </row>
    <row r="269" spans="1:9" x14ac:dyDescent="0.2">
      <c r="A269" s="30" t="s">
        <v>276</v>
      </c>
      <c r="B269" s="31">
        <v>485000</v>
      </c>
      <c r="C269" s="31">
        <v>605000</v>
      </c>
      <c r="D269" s="31">
        <v>81240</v>
      </c>
      <c r="E269" s="31">
        <v>0</v>
      </c>
      <c r="F269" s="31">
        <v>0</v>
      </c>
      <c r="G269" s="31">
        <v>0</v>
      </c>
      <c r="H269" s="32">
        <f t="shared" si="10"/>
        <v>0</v>
      </c>
      <c r="I269" s="33">
        <f t="shared" si="11"/>
        <v>605000</v>
      </c>
    </row>
    <row r="270" spans="1:9" ht="15" x14ac:dyDescent="0.25">
      <c r="A270" s="24" t="s">
        <v>277</v>
      </c>
      <c r="B270" s="21">
        <v>485000</v>
      </c>
      <c r="C270" s="21">
        <v>485000</v>
      </c>
      <c r="D270" s="21">
        <v>0</v>
      </c>
      <c r="E270" s="21">
        <v>0</v>
      </c>
      <c r="F270" s="21">
        <v>0</v>
      </c>
      <c r="G270" s="21">
        <v>0</v>
      </c>
      <c r="H270" s="22">
        <f t="shared" si="10"/>
        <v>0</v>
      </c>
      <c r="I270" s="23">
        <f t="shared" si="11"/>
        <v>485000</v>
      </c>
    </row>
    <row r="271" spans="1:9" ht="15" x14ac:dyDescent="0.25">
      <c r="A271" s="25" t="s">
        <v>278</v>
      </c>
      <c r="B271" s="21">
        <v>485000</v>
      </c>
      <c r="C271" s="21">
        <v>485000</v>
      </c>
      <c r="D271" s="21">
        <v>0</v>
      </c>
      <c r="E271" s="21">
        <v>0</v>
      </c>
      <c r="F271" s="21">
        <v>0</v>
      </c>
      <c r="G271" s="21">
        <v>0</v>
      </c>
      <c r="H271" s="22">
        <f t="shared" si="10"/>
        <v>0</v>
      </c>
      <c r="I271" s="23">
        <f t="shared" si="11"/>
        <v>485000</v>
      </c>
    </row>
    <row r="272" spans="1:9" ht="15" x14ac:dyDescent="0.25">
      <c r="A272" s="24" t="s">
        <v>279</v>
      </c>
      <c r="B272" s="21">
        <v>0</v>
      </c>
      <c r="C272" s="21">
        <v>120000</v>
      </c>
      <c r="D272" s="21">
        <v>81240</v>
      </c>
      <c r="E272" s="21">
        <v>0</v>
      </c>
      <c r="F272" s="21">
        <v>0</v>
      </c>
      <c r="G272" s="21">
        <v>0</v>
      </c>
      <c r="H272" s="22">
        <f t="shared" si="10"/>
        <v>0</v>
      </c>
      <c r="I272" s="23">
        <f t="shared" si="11"/>
        <v>120000</v>
      </c>
    </row>
    <row r="273" spans="1:9" ht="15" x14ac:dyDescent="0.25">
      <c r="A273" s="25" t="s">
        <v>280</v>
      </c>
      <c r="B273" s="21">
        <v>0</v>
      </c>
      <c r="C273" s="21">
        <v>120000</v>
      </c>
      <c r="D273" s="21">
        <v>81240</v>
      </c>
      <c r="E273" s="21">
        <v>0</v>
      </c>
      <c r="F273" s="21">
        <v>0</v>
      </c>
      <c r="G273" s="21">
        <v>0</v>
      </c>
      <c r="H273" s="22">
        <f t="shared" si="10"/>
        <v>0</v>
      </c>
      <c r="I273" s="23">
        <f t="shared" si="11"/>
        <v>120000</v>
      </c>
    </row>
    <row r="274" spans="1:9" x14ac:dyDescent="0.2">
      <c r="A274" s="16" t="s">
        <v>281</v>
      </c>
      <c r="B274" s="17">
        <v>0</v>
      </c>
      <c r="C274" s="17">
        <v>542000</v>
      </c>
      <c r="D274" s="17">
        <v>541876.30000000005</v>
      </c>
      <c r="E274" s="17">
        <v>541876.30000000005</v>
      </c>
      <c r="F274" s="17">
        <v>541876.30000000005</v>
      </c>
      <c r="G274" s="17">
        <v>541876.30000000005</v>
      </c>
      <c r="H274" s="18">
        <f t="shared" si="10"/>
        <v>0.99977177121771221</v>
      </c>
      <c r="I274" s="19">
        <f t="shared" si="11"/>
        <v>123.69999999995343</v>
      </c>
    </row>
    <row r="275" spans="1:9" ht="15" x14ac:dyDescent="0.25">
      <c r="A275" s="20" t="s">
        <v>282</v>
      </c>
      <c r="B275" s="21">
        <v>0</v>
      </c>
      <c r="C275" s="21">
        <v>542000</v>
      </c>
      <c r="D275" s="21">
        <v>541876.30000000005</v>
      </c>
      <c r="E275" s="21">
        <v>541876.30000000005</v>
      </c>
      <c r="F275" s="21">
        <v>541876.30000000005</v>
      </c>
      <c r="G275" s="21">
        <v>541876.30000000005</v>
      </c>
      <c r="H275" s="22">
        <f t="shared" si="10"/>
        <v>0.99977177121771221</v>
      </c>
      <c r="I275" s="23">
        <f t="shared" si="11"/>
        <v>123.69999999995343</v>
      </c>
    </row>
    <row r="276" spans="1:9" ht="15" x14ac:dyDescent="0.25">
      <c r="A276" s="24" t="s">
        <v>283</v>
      </c>
      <c r="B276" s="21">
        <v>0</v>
      </c>
      <c r="C276" s="21">
        <v>542000</v>
      </c>
      <c r="D276" s="21">
        <v>541876.30000000005</v>
      </c>
      <c r="E276" s="21">
        <v>541876.30000000005</v>
      </c>
      <c r="F276" s="21">
        <v>541876.30000000005</v>
      </c>
      <c r="G276" s="21">
        <v>541876.30000000005</v>
      </c>
      <c r="H276" s="22">
        <f t="shared" si="10"/>
        <v>0.99977177121771221</v>
      </c>
      <c r="I276" s="23">
        <f t="shared" si="11"/>
        <v>123.69999999995343</v>
      </c>
    </row>
    <row r="277" spans="1:9" ht="15" x14ac:dyDescent="0.25">
      <c r="A277" s="25" t="s">
        <v>284</v>
      </c>
      <c r="B277" s="21">
        <v>0</v>
      </c>
      <c r="C277" s="21">
        <v>542000</v>
      </c>
      <c r="D277" s="21">
        <v>541876.30000000005</v>
      </c>
      <c r="E277" s="21">
        <v>541876.30000000005</v>
      </c>
      <c r="F277" s="21">
        <v>541876.30000000005</v>
      </c>
      <c r="G277" s="21">
        <v>541876.30000000005</v>
      </c>
      <c r="H277" s="22">
        <f t="shared" si="10"/>
        <v>0.99977177121771221</v>
      </c>
      <c r="I277" s="23">
        <f t="shared" si="11"/>
        <v>123.69999999995343</v>
      </c>
    </row>
    <row r="278" spans="1:9" x14ac:dyDescent="0.2">
      <c r="A278" s="38" t="s">
        <v>285</v>
      </c>
      <c r="B278" s="39">
        <v>170035918</v>
      </c>
      <c r="C278" s="39">
        <v>170035918</v>
      </c>
      <c r="D278" s="39">
        <v>75613077.370000005</v>
      </c>
      <c r="E278" s="39">
        <v>70087077.370000005</v>
      </c>
      <c r="F278" s="39">
        <v>64112213.810000002</v>
      </c>
      <c r="G278" s="39">
        <v>64756878.590000004</v>
      </c>
      <c r="H278" s="40">
        <f t="shared" si="10"/>
        <v>0.38084234996749333</v>
      </c>
      <c r="I278" s="41">
        <f t="shared" si="11"/>
        <v>105279039.41</v>
      </c>
    </row>
    <row r="279" spans="1:9" ht="15" x14ac:dyDescent="0.25">
      <c r="A279" s="42" t="s">
        <v>19</v>
      </c>
      <c r="B279" s="21">
        <v>132506128</v>
      </c>
      <c r="C279" s="21">
        <v>132506128</v>
      </c>
      <c r="D279" s="21">
        <v>55074170.780000001</v>
      </c>
      <c r="E279" s="21">
        <v>54258170.780000001</v>
      </c>
      <c r="F279" s="21">
        <v>54258170.780000001</v>
      </c>
      <c r="G279" s="21">
        <v>54258170.780000001</v>
      </c>
      <c r="H279" s="22">
        <f t="shared" si="10"/>
        <v>0.40947669061765957</v>
      </c>
      <c r="I279" s="23">
        <f t="shared" si="11"/>
        <v>78247957.219999999</v>
      </c>
    </row>
    <row r="280" spans="1:9" ht="15" x14ac:dyDescent="0.25">
      <c r="A280" s="20" t="s">
        <v>20</v>
      </c>
      <c r="B280" s="21">
        <v>103181248</v>
      </c>
      <c r="C280" s="21">
        <v>104448748</v>
      </c>
      <c r="D280" s="21">
        <v>47762726.509999998</v>
      </c>
      <c r="E280" s="21">
        <v>46946726.509999998</v>
      </c>
      <c r="F280" s="21">
        <v>46946726.509999998</v>
      </c>
      <c r="G280" s="21">
        <v>46946726.509999998</v>
      </c>
      <c r="H280" s="22">
        <f t="shared" si="10"/>
        <v>0.44947141453528955</v>
      </c>
      <c r="I280" s="23">
        <f t="shared" si="11"/>
        <v>57502021.490000002</v>
      </c>
    </row>
    <row r="281" spans="1:9" ht="15" x14ac:dyDescent="0.25">
      <c r="A281" s="24" t="s">
        <v>21</v>
      </c>
      <c r="B281" s="21">
        <v>90008088</v>
      </c>
      <c r="C281" s="21">
        <v>90458088</v>
      </c>
      <c r="D281" s="21">
        <v>44220633.920000002</v>
      </c>
      <c r="E281" s="21">
        <v>44220633.920000002</v>
      </c>
      <c r="F281" s="21">
        <v>44220633.920000002</v>
      </c>
      <c r="G281" s="21">
        <v>44220633.920000002</v>
      </c>
      <c r="H281" s="22">
        <f t="shared" si="10"/>
        <v>0.48885218445032802</v>
      </c>
      <c r="I281" s="23">
        <f t="shared" si="11"/>
        <v>46237454.079999998</v>
      </c>
    </row>
    <row r="282" spans="1:9" ht="15" x14ac:dyDescent="0.25">
      <c r="A282" s="25" t="s">
        <v>22</v>
      </c>
      <c r="B282" s="21">
        <v>90008088</v>
      </c>
      <c r="C282" s="21">
        <v>90458088</v>
      </c>
      <c r="D282" s="21">
        <v>44220633.920000002</v>
      </c>
      <c r="E282" s="21">
        <v>44220633.920000002</v>
      </c>
      <c r="F282" s="21">
        <v>44220633.920000002</v>
      </c>
      <c r="G282" s="21">
        <v>44220633.920000002</v>
      </c>
      <c r="H282" s="22">
        <f t="shared" si="10"/>
        <v>0.48885218445032802</v>
      </c>
      <c r="I282" s="23">
        <f t="shared" si="11"/>
        <v>46237454.079999998</v>
      </c>
    </row>
    <row r="283" spans="1:9" ht="15" x14ac:dyDescent="0.25">
      <c r="A283" s="24" t="s">
        <v>23</v>
      </c>
      <c r="B283" s="21">
        <v>1800000</v>
      </c>
      <c r="C283" s="21">
        <v>2520000</v>
      </c>
      <c r="D283" s="21">
        <v>1912000</v>
      </c>
      <c r="E283" s="21">
        <v>1096000</v>
      </c>
      <c r="F283" s="21">
        <v>1096000</v>
      </c>
      <c r="G283" s="21">
        <v>1096000</v>
      </c>
      <c r="H283" s="22">
        <f t="shared" si="10"/>
        <v>0.43492063492063493</v>
      </c>
      <c r="I283" s="23">
        <f t="shared" si="11"/>
        <v>1424000</v>
      </c>
    </row>
    <row r="284" spans="1:9" ht="15" x14ac:dyDescent="0.25">
      <c r="A284" s="25" t="s">
        <v>286</v>
      </c>
      <c r="B284" s="21">
        <v>200000</v>
      </c>
      <c r="C284" s="21">
        <v>200000</v>
      </c>
      <c r="D284" s="21">
        <v>0</v>
      </c>
      <c r="E284" s="21">
        <v>0</v>
      </c>
      <c r="F284" s="21">
        <v>0</v>
      </c>
      <c r="G284" s="21">
        <v>0</v>
      </c>
      <c r="H284" s="22">
        <f t="shared" si="10"/>
        <v>0</v>
      </c>
      <c r="I284" s="23">
        <f t="shared" si="11"/>
        <v>200000</v>
      </c>
    </row>
    <row r="285" spans="1:9" ht="15" x14ac:dyDescent="0.25">
      <c r="A285" s="25" t="s">
        <v>25</v>
      </c>
      <c r="B285" s="21">
        <v>200000</v>
      </c>
      <c r="C285" s="21">
        <v>920000</v>
      </c>
      <c r="D285" s="21">
        <v>280000</v>
      </c>
      <c r="E285" s="21">
        <v>280000</v>
      </c>
      <c r="F285" s="21">
        <v>280000</v>
      </c>
      <c r="G285" s="21">
        <v>280000</v>
      </c>
      <c r="H285" s="22">
        <f t="shared" si="10"/>
        <v>0.30434782608695654</v>
      </c>
      <c r="I285" s="23">
        <f t="shared" si="11"/>
        <v>640000</v>
      </c>
    </row>
    <row r="286" spans="1:9" ht="15" x14ac:dyDescent="0.25">
      <c r="A286" s="25" t="s">
        <v>27</v>
      </c>
      <c r="B286" s="21">
        <v>200000</v>
      </c>
      <c r="C286" s="21">
        <v>200000</v>
      </c>
      <c r="D286" s="21">
        <v>0</v>
      </c>
      <c r="E286" s="21">
        <v>0</v>
      </c>
      <c r="F286" s="21">
        <v>0</v>
      </c>
      <c r="G286" s="21">
        <v>0</v>
      </c>
      <c r="H286" s="22">
        <f t="shared" si="10"/>
        <v>0</v>
      </c>
      <c r="I286" s="23">
        <f t="shared" si="11"/>
        <v>200000</v>
      </c>
    </row>
    <row r="287" spans="1:9" ht="15" x14ac:dyDescent="0.25">
      <c r="A287" s="25" t="s">
        <v>287</v>
      </c>
      <c r="B287" s="21">
        <v>1200000</v>
      </c>
      <c r="C287" s="21">
        <v>1200000</v>
      </c>
      <c r="D287" s="21">
        <v>1632000</v>
      </c>
      <c r="E287" s="21">
        <v>816000</v>
      </c>
      <c r="F287" s="21">
        <v>816000</v>
      </c>
      <c r="G287" s="21">
        <v>816000</v>
      </c>
      <c r="H287" s="22">
        <f t="shared" si="10"/>
        <v>0.68</v>
      </c>
      <c r="I287" s="23">
        <f t="shared" si="11"/>
        <v>384000</v>
      </c>
    </row>
    <row r="288" spans="1:9" ht="15" x14ac:dyDescent="0.25">
      <c r="A288" s="24" t="s">
        <v>28</v>
      </c>
      <c r="B288" s="21">
        <v>2969064</v>
      </c>
      <c r="C288" s="21">
        <v>2969064</v>
      </c>
      <c r="D288" s="21">
        <v>1484528.22</v>
      </c>
      <c r="E288" s="21">
        <v>1484528.22</v>
      </c>
      <c r="F288" s="21">
        <v>1484528.22</v>
      </c>
      <c r="G288" s="21">
        <v>1484528.22</v>
      </c>
      <c r="H288" s="22">
        <f t="shared" si="10"/>
        <v>0.49999872687149888</v>
      </c>
      <c r="I288" s="23">
        <f t="shared" si="11"/>
        <v>1484535.78</v>
      </c>
    </row>
    <row r="289" spans="1:9" ht="15" x14ac:dyDescent="0.25">
      <c r="A289" s="25" t="s">
        <v>29</v>
      </c>
      <c r="B289" s="21">
        <v>2969064</v>
      </c>
      <c r="C289" s="21">
        <v>2969064</v>
      </c>
      <c r="D289" s="21">
        <v>1484528.22</v>
      </c>
      <c r="E289" s="21">
        <v>1484528.22</v>
      </c>
      <c r="F289" s="21">
        <v>1484528.22</v>
      </c>
      <c r="G289" s="21">
        <v>1484528.22</v>
      </c>
      <c r="H289" s="22">
        <f t="shared" si="10"/>
        <v>0.49999872687149888</v>
      </c>
      <c r="I289" s="23">
        <f t="shared" si="11"/>
        <v>1484535.78</v>
      </c>
    </row>
    <row r="290" spans="1:9" ht="15" x14ac:dyDescent="0.25">
      <c r="A290" s="24" t="s">
        <v>30</v>
      </c>
      <c r="B290" s="21">
        <v>7904096</v>
      </c>
      <c r="C290" s="21">
        <v>8001596</v>
      </c>
      <c r="D290" s="21">
        <v>0</v>
      </c>
      <c r="E290" s="21">
        <v>0</v>
      </c>
      <c r="F290" s="21">
        <v>0</v>
      </c>
      <c r="G290" s="21">
        <v>0</v>
      </c>
      <c r="H290" s="22">
        <f t="shared" si="10"/>
        <v>0</v>
      </c>
      <c r="I290" s="23">
        <f t="shared" si="11"/>
        <v>8001596</v>
      </c>
    </row>
    <row r="291" spans="1:9" ht="15" x14ac:dyDescent="0.25">
      <c r="A291" s="25" t="s">
        <v>31</v>
      </c>
      <c r="B291" s="21">
        <v>7904096</v>
      </c>
      <c r="C291" s="21">
        <v>8001596</v>
      </c>
      <c r="D291" s="21">
        <v>0</v>
      </c>
      <c r="E291" s="21">
        <v>0</v>
      </c>
      <c r="F291" s="21">
        <v>0</v>
      </c>
      <c r="G291" s="21">
        <v>0</v>
      </c>
      <c r="H291" s="22">
        <f t="shared" si="10"/>
        <v>0</v>
      </c>
      <c r="I291" s="23">
        <f t="shared" si="11"/>
        <v>8001596</v>
      </c>
    </row>
    <row r="292" spans="1:9" ht="15" x14ac:dyDescent="0.25">
      <c r="A292" s="24" t="s">
        <v>32</v>
      </c>
      <c r="B292" s="21">
        <v>500000</v>
      </c>
      <c r="C292" s="21">
        <v>500000</v>
      </c>
      <c r="D292" s="21">
        <v>145564.37</v>
      </c>
      <c r="E292" s="21">
        <v>145564.37</v>
      </c>
      <c r="F292" s="21">
        <v>145564.37</v>
      </c>
      <c r="G292" s="21">
        <v>145564.37</v>
      </c>
      <c r="H292" s="22">
        <f t="shared" si="10"/>
        <v>0.29112874</v>
      </c>
      <c r="I292" s="23">
        <f t="shared" si="11"/>
        <v>354435.63</v>
      </c>
    </row>
    <row r="293" spans="1:9" ht="15" x14ac:dyDescent="0.25">
      <c r="A293" s="25" t="s">
        <v>288</v>
      </c>
      <c r="B293" s="21">
        <v>450000</v>
      </c>
      <c r="C293" s="21">
        <v>450000</v>
      </c>
      <c r="D293" s="21">
        <v>114000</v>
      </c>
      <c r="E293" s="21">
        <v>114000</v>
      </c>
      <c r="F293" s="21">
        <v>114000</v>
      </c>
      <c r="G293" s="21">
        <v>114000</v>
      </c>
      <c r="H293" s="22">
        <f t="shared" si="10"/>
        <v>0.25333333333333335</v>
      </c>
      <c r="I293" s="23">
        <f t="shared" si="11"/>
        <v>336000</v>
      </c>
    </row>
    <row r="294" spans="1:9" ht="15" x14ac:dyDescent="0.25">
      <c r="A294" s="25" t="s">
        <v>34</v>
      </c>
      <c r="B294" s="21">
        <v>50000</v>
      </c>
      <c r="C294" s="21">
        <v>50000</v>
      </c>
      <c r="D294" s="21">
        <v>31564.37</v>
      </c>
      <c r="E294" s="21">
        <v>31564.37</v>
      </c>
      <c r="F294" s="21">
        <v>31564.37</v>
      </c>
      <c r="G294" s="21">
        <v>31564.37</v>
      </c>
      <c r="H294" s="22">
        <f t="shared" si="10"/>
        <v>0.63128739999999994</v>
      </c>
      <c r="I294" s="23">
        <f t="shared" si="11"/>
        <v>18435.63</v>
      </c>
    </row>
    <row r="295" spans="1:9" ht="15" x14ac:dyDescent="0.25">
      <c r="A295" s="20" t="s">
        <v>35</v>
      </c>
      <c r="B295" s="21">
        <v>14641096</v>
      </c>
      <c r="C295" s="21">
        <v>13194703</v>
      </c>
      <c r="D295" s="21">
        <v>336000</v>
      </c>
      <c r="E295" s="21">
        <v>336000</v>
      </c>
      <c r="F295" s="21">
        <v>336000</v>
      </c>
      <c r="G295" s="21">
        <v>336000</v>
      </c>
      <c r="H295" s="22">
        <f t="shared" si="10"/>
        <v>2.5464764155737344E-2</v>
      </c>
      <c r="I295" s="23">
        <f t="shared" si="11"/>
        <v>12858703</v>
      </c>
    </row>
    <row r="296" spans="1:9" ht="15" x14ac:dyDescent="0.25">
      <c r="A296" s="24" t="s">
        <v>36</v>
      </c>
      <c r="B296" s="21">
        <v>14641096</v>
      </c>
      <c r="C296" s="21">
        <v>13194703</v>
      </c>
      <c r="D296" s="21">
        <v>336000</v>
      </c>
      <c r="E296" s="21">
        <v>336000</v>
      </c>
      <c r="F296" s="21">
        <v>336000</v>
      </c>
      <c r="G296" s="21">
        <v>336000</v>
      </c>
      <c r="H296" s="22">
        <f t="shared" si="10"/>
        <v>2.5464764155737344E-2</v>
      </c>
      <c r="I296" s="23">
        <f t="shared" si="11"/>
        <v>12858703</v>
      </c>
    </row>
    <row r="297" spans="1:9" ht="15" x14ac:dyDescent="0.25">
      <c r="A297" s="25" t="s">
        <v>37</v>
      </c>
      <c r="B297" s="21">
        <v>672000</v>
      </c>
      <c r="C297" s="21">
        <v>672000</v>
      </c>
      <c r="D297" s="21">
        <v>336000</v>
      </c>
      <c r="E297" s="21">
        <v>336000</v>
      </c>
      <c r="F297" s="21">
        <v>336000</v>
      </c>
      <c r="G297" s="21">
        <v>336000</v>
      </c>
      <c r="H297" s="22">
        <f t="shared" si="10"/>
        <v>0.5</v>
      </c>
      <c r="I297" s="23">
        <f t="shared" si="11"/>
        <v>336000</v>
      </c>
    </row>
    <row r="298" spans="1:9" ht="15" x14ac:dyDescent="0.25">
      <c r="A298" s="25" t="s">
        <v>38</v>
      </c>
      <c r="B298" s="21">
        <v>6000000</v>
      </c>
      <c r="C298" s="21">
        <v>6000000</v>
      </c>
      <c r="D298" s="21">
        <v>0</v>
      </c>
      <c r="E298" s="21">
        <v>0</v>
      </c>
      <c r="F298" s="21">
        <v>0</v>
      </c>
      <c r="G298" s="21">
        <v>0</v>
      </c>
      <c r="H298" s="22">
        <f t="shared" si="10"/>
        <v>0</v>
      </c>
      <c r="I298" s="23">
        <f t="shared" si="11"/>
        <v>6000000</v>
      </c>
    </row>
    <row r="299" spans="1:9" ht="15" x14ac:dyDescent="0.25">
      <c r="A299" s="25" t="s">
        <v>39</v>
      </c>
      <c r="B299" s="21">
        <v>1819096</v>
      </c>
      <c r="C299" s="21">
        <v>1819096</v>
      </c>
      <c r="D299" s="21">
        <v>0</v>
      </c>
      <c r="E299" s="21">
        <v>0</v>
      </c>
      <c r="F299" s="21">
        <v>0</v>
      </c>
      <c r="G299" s="21">
        <v>0</v>
      </c>
      <c r="H299" s="22">
        <f t="shared" si="10"/>
        <v>0</v>
      </c>
      <c r="I299" s="23">
        <f t="shared" si="11"/>
        <v>1819096</v>
      </c>
    </row>
    <row r="300" spans="1:9" ht="15" x14ac:dyDescent="0.25">
      <c r="A300" s="25" t="s">
        <v>40</v>
      </c>
      <c r="B300" s="21">
        <v>6000000</v>
      </c>
      <c r="C300" s="21">
        <v>4553607</v>
      </c>
      <c r="D300" s="21">
        <v>0</v>
      </c>
      <c r="E300" s="21">
        <v>0</v>
      </c>
      <c r="F300" s="21">
        <v>0</v>
      </c>
      <c r="G300" s="21">
        <v>0</v>
      </c>
      <c r="H300" s="22">
        <f t="shared" si="10"/>
        <v>0</v>
      </c>
      <c r="I300" s="23">
        <f t="shared" si="11"/>
        <v>4553607</v>
      </c>
    </row>
    <row r="301" spans="1:9" ht="15" x14ac:dyDescent="0.25">
      <c r="A301" s="25" t="s">
        <v>289</v>
      </c>
      <c r="B301" s="21">
        <v>150000</v>
      </c>
      <c r="C301" s="21">
        <v>150000</v>
      </c>
      <c r="D301" s="21">
        <v>0</v>
      </c>
      <c r="E301" s="21">
        <v>0</v>
      </c>
      <c r="F301" s="21">
        <v>0</v>
      </c>
      <c r="G301" s="21">
        <v>0</v>
      </c>
      <c r="H301" s="22">
        <f t="shared" si="10"/>
        <v>0</v>
      </c>
      <c r="I301" s="23">
        <f t="shared" si="11"/>
        <v>150000</v>
      </c>
    </row>
    <row r="302" spans="1:9" ht="15" x14ac:dyDescent="0.25">
      <c r="A302" s="20" t="s">
        <v>41</v>
      </c>
      <c r="B302" s="21">
        <v>650000</v>
      </c>
      <c r="C302" s="21">
        <v>650000</v>
      </c>
      <c r="D302" s="21">
        <v>0</v>
      </c>
      <c r="E302" s="21">
        <v>0</v>
      </c>
      <c r="F302" s="21">
        <v>0</v>
      </c>
      <c r="G302" s="21">
        <v>0</v>
      </c>
      <c r="H302" s="22">
        <f t="shared" si="10"/>
        <v>0</v>
      </c>
      <c r="I302" s="23">
        <f t="shared" si="11"/>
        <v>650000</v>
      </c>
    </row>
    <row r="303" spans="1:9" ht="15" x14ac:dyDescent="0.25">
      <c r="A303" s="24" t="s">
        <v>42</v>
      </c>
      <c r="B303" s="21">
        <v>650000</v>
      </c>
      <c r="C303" s="21">
        <v>650000</v>
      </c>
      <c r="D303" s="21">
        <v>0</v>
      </c>
      <c r="E303" s="21">
        <v>0</v>
      </c>
      <c r="F303" s="21">
        <v>0</v>
      </c>
      <c r="G303" s="21">
        <v>0</v>
      </c>
      <c r="H303" s="22">
        <f t="shared" si="10"/>
        <v>0</v>
      </c>
      <c r="I303" s="23">
        <f t="shared" si="11"/>
        <v>650000</v>
      </c>
    </row>
    <row r="304" spans="1:9" ht="15" x14ac:dyDescent="0.25">
      <c r="A304" s="25" t="s">
        <v>43</v>
      </c>
      <c r="B304" s="21">
        <v>600000</v>
      </c>
      <c r="C304" s="21">
        <v>600000</v>
      </c>
      <c r="D304" s="21">
        <v>0</v>
      </c>
      <c r="E304" s="21">
        <v>0</v>
      </c>
      <c r="F304" s="21">
        <v>0</v>
      </c>
      <c r="G304" s="21">
        <v>0</v>
      </c>
      <c r="H304" s="22">
        <f t="shared" si="10"/>
        <v>0</v>
      </c>
      <c r="I304" s="23">
        <f t="shared" si="11"/>
        <v>600000</v>
      </c>
    </row>
    <row r="305" spans="1:9" ht="15" x14ac:dyDescent="0.25">
      <c r="A305" s="25" t="s">
        <v>290</v>
      </c>
      <c r="B305" s="21">
        <v>50000</v>
      </c>
      <c r="C305" s="21">
        <v>50000</v>
      </c>
      <c r="D305" s="21">
        <v>0</v>
      </c>
      <c r="E305" s="21">
        <v>0</v>
      </c>
      <c r="F305" s="21">
        <v>0</v>
      </c>
      <c r="G305" s="21">
        <v>0</v>
      </c>
      <c r="H305" s="22">
        <f t="shared" si="10"/>
        <v>0</v>
      </c>
      <c r="I305" s="23">
        <f t="shared" si="11"/>
        <v>50000</v>
      </c>
    </row>
    <row r="306" spans="1:9" ht="15" x14ac:dyDescent="0.25">
      <c r="A306" s="20" t="s">
        <v>44</v>
      </c>
      <c r="B306" s="21">
        <v>14033784</v>
      </c>
      <c r="C306" s="21">
        <v>14212677</v>
      </c>
      <c r="D306" s="21">
        <v>6975444.2699999996</v>
      </c>
      <c r="E306" s="21">
        <v>6975444.2699999996</v>
      </c>
      <c r="F306" s="21">
        <v>6975444.2699999996</v>
      </c>
      <c r="G306" s="21">
        <v>6975444.2699999996</v>
      </c>
      <c r="H306" s="22">
        <f t="shared" si="10"/>
        <v>0.49079031838970233</v>
      </c>
      <c r="I306" s="23">
        <f t="shared" si="11"/>
        <v>7237232.7300000004</v>
      </c>
    </row>
    <row r="307" spans="1:9" ht="15" x14ac:dyDescent="0.25">
      <c r="A307" s="24" t="s">
        <v>45</v>
      </c>
      <c r="B307" s="21">
        <v>6532644</v>
      </c>
      <c r="C307" s="21">
        <v>6615597</v>
      </c>
      <c r="D307" s="21">
        <v>3245926.86</v>
      </c>
      <c r="E307" s="21">
        <v>3245926.86</v>
      </c>
      <c r="F307" s="21">
        <v>3245926.86</v>
      </c>
      <c r="G307" s="21">
        <v>3245926.86</v>
      </c>
      <c r="H307" s="22">
        <f t="shared" si="10"/>
        <v>0.49064761048776095</v>
      </c>
      <c r="I307" s="23">
        <f t="shared" si="11"/>
        <v>3369670.14</v>
      </c>
    </row>
    <row r="308" spans="1:9" ht="15" x14ac:dyDescent="0.25">
      <c r="A308" s="25" t="s">
        <v>46</v>
      </c>
      <c r="B308" s="21">
        <v>6532644</v>
      </c>
      <c r="C308" s="21">
        <v>6615597</v>
      </c>
      <c r="D308" s="21">
        <v>3245926.86</v>
      </c>
      <c r="E308" s="21">
        <v>3245926.86</v>
      </c>
      <c r="F308" s="21">
        <v>3245926.86</v>
      </c>
      <c r="G308" s="21">
        <v>3245926.86</v>
      </c>
      <c r="H308" s="22">
        <f t="shared" si="10"/>
        <v>0.49064761048776095</v>
      </c>
      <c r="I308" s="23">
        <f t="shared" si="11"/>
        <v>3369670.14</v>
      </c>
    </row>
    <row r="309" spans="1:9" ht="15" x14ac:dyDescent="0.25">
      <c r="A309" s="24" t="s">
        <v>47</v>
      </c>
      <c r="B309" s="21">
        <v>6686592</v>
      </c>
      <c r="C309" s="21">
        <v>6769662</v>
      </c>
      <c r="D309" s="21">
        <v>3322882.56</v>
      </c>
      <c r="E309" s="21">
        <v>3322882.56</v>
      </c>
      <c r="F309" s="21">
        <v>3322882.56</v>
      </c>
      <c r="G309" s="21">
        <v>3322882.56</v>
      </c>
      <c r="H309" s="22">
        <f t="shared" si="10"/>
        <v>0.49084910886245137</v>
      </c>
      <c r="I309" s="23">
        <f t="shared" si="11"/>
        <v>3446779.44</v>
      </c>
    </row>
    <row r="310" spans="1:9" ht="15" x14ac:dyDescent="0.25">
      <c r="A310" s="25" t="s">
        <v>48</v>
      </c>
      <c r="B310" s="21">
        <v>6686592</v>
      </c>
      <c r="C310" s="21">
        <v>6769662</v>
      </c>
      <c r="D310" s="21">
        <v>3322882.56</v>
      </c>
      <c r="E310" s="21">
        <v>3322882.56</v>
      </c>
      <c r="F310" s="21">
        <v>3322882.56</v>
      </c>
      <c r="G310" s="21">
        <v>3322882.56</v>
      </c>
      <c r="H310" s="22">
        <f t="shared" si="10"/>
        <v>0.49084910886245137</v>
      </c>
      <c r="I310" s="23">
        <f t="shared" si="11"/>
        <v>3446779.44</v>
      </c>
    </row>
    <row r="311" spans="1:9" ht="15" x14ac:dyDescent="0.25">
      <c r="A311" s="24" t="s">
        <v>49</v>
      </c>
      <c r="B311" s="21">
        <v>814548</v>
      </c>
      <c r="C311" s="21">
        <v>827418</v>
      </c>
      <c r="D311" s="21">
        <v>406634.85</v>
      </c>
      <c r="E311" s="21">
        <v>406634.85</v>
      </c>
      <c r="F311" s="21">
        <v>406634.85</v>
      </c>
      <c r="G311" s="21">
        <v>406634.85</v>
      </c>
      <c r="H311" s="22">
        <f t="shared" si="10"/>
        <v>0.49145033102978175</v>
      </c>
      <c r="I311" s="23">
        <f t="shared" si="11"/>
        <v>420783.15</v>
      </c>
    </row>
    <row r="312" spans="1:9" ht="15" x14ac:dyDescent="0.25">
      <c r="A312" s="25" t="s">
        <v>50</v>
      </c>
      <c r="B312" s="21">
        <v>814548</v>
      </c>
      <c r="C312" s="21">
        <v>827418</v>
      </c>
      <c r="D312" s="21">
        <v>406634.85</v>
      </c>
      <c r="E312" s="21">
        <v>406634.85</v>
      </c>
      <c r="F312" s="21">
        <v>406634.85</v>
      </c>
      <c r="G312" s="21">
        <v>406634.85</v>
      </c>
      <c r="H312" s="22">
        <f t="shared" si="10"/>
        <v>0.49145033102978175</v>
      </c>
      <c r="I312" s="23">
        <f t="shared" si="11"/>
        <v>420783.15</v>
      </c>
    </row>
    <row r="313" spans="1:9" ht="15" x14ac:dyDescent="0.25">
      <c r="A313" s="42" t="s">
        <v>51</v>
      </c>
      <c r="B313" s="21">
        <v>16425472</v>
      </c>
      <c r="C313" s="21">
        <v>16708617</v>
      </c>
      <c r="D313" s="21">
        <v>9791948.9800000004</v>
      </c>
      <c r="E313" s="21">
        <v>7441948.9800000004</v>
      </c>
      <c r="F313" s="21">
        <v>3716372.03</v>
      </c>
      <c r="G313" s="21">
        <v>3911750.53</v>
      </c>
      <c r="H313" s="22">
        <f t="shared" si="10"/>
        <v>0.23411575775541446</v>
      </c>
      <c r="I313" s="23">
        <f t="shared" si="11"/>
        <v>12796866.470000001</v>
      </c>
    </row>
    <row r="314" spans="1:9" ht="15" x14ac:dyDescent="0.25">
      <c r="A314" s="20" t="s">
        <v>52</v>
      </c>
      <c r="B314" s="21">
        <v>3115472</v>
      </c>
      <c r="C314" s="21">
        <v>3115472</v>
      </c>
      <c r="D314" s="21">
        <v>879503.06</v>
      </c>
      <c r="E314" s="21">
        <v>879503.06</v>
      </c>
      <c r="F314" s="21">
        <v>879503.06</v>
      </c>
      <c r="G314" s="21">
        <v>879503.06</v>
      </c>
      <c r="H314" s="22">
        <f t="shared" si="10"/>
        <v>0.28230170580894326</v>
      </c>
      <c r="I314" s="23">
        <f t="shared" si="11"/>
        <v>2235968.94</v>
      </c>
    </row>
    <row r="315" spans="1:9" ht="15" x14ac:dyDescent="0.25">
      <c r="A315" s="24" t="s">
        <v>53</v>
      </c>
      <c r="B315" s="21">
        <v>96000</v>
      </c>
      <c r="C315" s="21">
        <v>96000</v>
      </c>
      <c r="D315" s="21">
        <v>35021.5</v>
      </c>
      <c r="E315" s="21">
        <v>35021.5</v>
      </c>
      <c r="F315" s="21">
        <v>35021.5</v>
      </c>
      <c r="G315" s="21">
        <v>35021.5</v>
      </c>
      <c r="H315" s="22">
        <f t="shared" si="10"/>
        <v>0.36480729166666664</v>
      </c>
      <c r="I315" s="23">
        <f t="shared" si="11"/>
        <v>60978.5</v>
      </c>
    </row>
    <row r="316" spans="1:9" ht="15" x14ac:dyDescent="0.25">
      <c r="A316" s="25" t="s">
        <v>54</v>
      </c>
      <c r="B316" s="21">
        <v>96000</v>
      </c>
      <c r="C316" s="21">
        <v>96000</v>
      </c>
      <c r="D316" s="21">
        <v>35021.5</v>
      </c>
      <c r="E316" s="21">
        <v>35021.5</v>
      </c>
      <c r="F316" s="21">
        <v>35021.5</v>
      </c>
      <c r="G316" s="21">
        <v>35021.5</v>
      </c>
      <c r="H316" s="22">
        <f t="shared" si="10"/>
        <v>0.36480729166666664</v>
      </c>
      <c r="I316" s="23">
        <f t="shared" si="11"/>
        <v>60978.5</v>
      </c>
    </row>
    <row r="317" spans="1:9" ht="15" x14ac:dyDescent="0.25">
      <c r="A317" s="24" t="s">
        <v>55</v>
      </c>
      <c r="B317" s="21">
        <v>1080000</v>
      </c>
      <c r="C317" s="21">
        <v>1080000</v>
      </c>
      <c r="D317" s="21">
        <v>572192.69999999995</v>
      </c>
      <c r="E317" s="21">
        <v>572192.69999999995</v>
      </c>
      <c r="F317" s="21">
        <v>572192.69999999995</v>
      </c>
      <c r="G317" s="21">
        <v>572192.69999999995</v>
      </c>
      <c r="H317" s="22">
        <f t="shared" si="10"/>
        <v>0.52980805555555555</v>
      </c>
      <c r="I317" s="23">
        <f t="shared" si="11"/>
        <v>507807.30000000005</v>
      </c>
    </row>
    <row r="318" spans="1:9" ht="15" x14ac:dyDescent="0.25">
      <c r="A318" s="25" t="s">
        <v>56</v>
      </c>
      <c r="B318" s="21">
        <v>1080000</v>
      </c>
      <c r="C318" s="21">
        <v>1080000</v>
      </c>
      <c r="D318" s="21">
        <v>572192.69999999995</v>
      </c>
      <c r="E318" s="21">
        <v>572192.69999999995</v>
      </c>
      <c r="F318" s="21">
        <v>572192.69999999995</v>
      </c>
      <c r="G318" s="21">
        <v>572192.69999999995</v>
      </c>
      <c r="H318" s="22">
        <f t="shared" si="10"/>
        <v>0.52980805555555555</v>
      </c>
      <c r="I318" s="23">
        <f t="shared" si="11"/>
        <v>507807.30000000005</v>
      </c>
    </row>
    <row r="319" spans="1:9" ht="15" x14ac:dyDescent="0.25">
      <c r="A319" s="24" t="s">
        <v>291</v>
      </c>
      <c r="B319" s="21">
        <v>50000</v>
      </c>
      <c r="C319" s="21">
        <v>50000</v>
      </c>
      <c r="D319" s="21">
        <v>650</v>
      </c>
      <c r="E319" s="21">
        <v>650</v>
      </c>
      <c r="F319" s="21">
        <v>650</v>
      </c>
      <c r="G319" s="21">
        <v>650</v>
      </c>
      <c r="H319" s="22">
        <f t="shared" si="10"/>
        <v>1.2999999999999999E-2</v>
      </c>
      <c r="I319" s="23">
        <f t="shared" si="11"/>
        <v>49350</v>
      </c>
    </row>
    <row r="320" spans="1:9" ht="15" x14ac:dyDescent="0.25">
      <c r="A320" s="25" t="s">
        <v>292</v>
      </c>
      <c r="B320" s="21">
        <v>50000</v>
      </c>
      <c r="C320" s="21">
        <v>50000</v>
      </c>
      <c r="D320" s="21">
        <v>650</v>
      </c>
      <c r="E320" s="21">
        <v>650</v>
      </c>
      <c r="F320" s="21">
        <v>650</v>
      </c>
      <c r="G320" s="21">
        <v>650</v>
      </c>
      <c r="H320" s="22">
        <f t="shared" si="10"/>
        <v>1.2999999999999999E-2</v>
      </c>
      <c r="I320" s="23">
        <f t="shared" si="11"/>
        <v>49350</v>
      </c>
    </row>
    <row r="321" spans="1:9" ht="15" x14ac:dyDescent="0.25">
      <c r="A321" s="24" t="s">
        <v>57</v>
      </c>
      <c r="B321" s="21">
        <v>180000</v>
      </c>
      <c r="C321" s="21">
        <v>180000</v>
      </c>
      <c r="D321" s="21">
        <v>41330.22</v>
      </c>
      <c r="E321" s="21">
        <v>41330.22</v>
      </c>
      <c r="F321" s="21">
        <v>41330.22</v>
      </c>
      <c r="G321" s="21">
        <v>41330.22</v>
      </c>
      <c r="H321" s="22">
        <f t="shared" si="10"/>
        <v>0.22961233333333333</v>
      </c>
      <c r="I321" s="23">
        <f t="shared" si="11"/>
        <v>138669.78</v>
      </c>
    </row>
    <row r="322" spans="1:9" ht="15" x14ac:dyDescent="0.25">
      <c r="A322" s="25" t="s">
        <v>58</v>
      </c>
      <c r="B322" s="21">
        <v>180000</v>
      </c>
      <c r="C322" s="21">
        <v>180000</v>
      </c>
      <c r="D322" s="21">
        <v>41330.22</v>
      </c>
      <c r="E322" s="21">
        <v>41330.22</v>
      </c>
      <c r="F322" s="21">
        <v>41330.22</v>
      </c>
      <c r="G322" s="21">
        <v>41330.22</v>
      </c>
      <c r="H322" s="22">
        <f t="shared" si="10"/>
        <v>0.22961233333333333</v>
      </c>
      <c r="I322" s="23">
        <f t="shared" si="11"/>
        <v>138669.78</v>
      </c>
    </row>
    <row r="323" spans="1:9" ht="15" x14ac:dyDescent="0.25">
      <c r="A323" s="24" t="s">
        <v>59</v>
      </c>
      <c r="B323" s="21">
        <v>1680000</v>
      </c>
      <c r="C323" s="21">
        <v>1680000</v>
      </c>
      <c r="D323" s="21">
        <v>217828.64</v>
      </c>
      <c r="E323" s="21">
        <v>217828.64</v>
      </c>
      <c r="F323" s="21">
        <v>217828.64</v>
      </c>
      <c r="G323" s="21">
        <v>217828.64</v>
      </c>
      <c r="H323" s="22">
        <f t="shared" si="10"/>
        <v>0.12965990476190478</v>
      </c>
      <c r="I323" s="23">
        <f t="shared" si="11"/>
        <v>1462171.3599999999</v>
      </c>
    </row>
    <row r="324" spans="1:9" ht="15" x14ac:dyDescent="0.25">
      <c r="A324" s="25" t="s">
        <v>60</v>
      </c>
      <c r="B324" s="21">
        <v>1680000</v>
      </c>
      <c r="C324" s="21">
        <v>1680000</v>
      </c>
      <c r="D324" s="21">
        <v>217828.64</v>
      </c>
      <c r="E324" s="21">
        <v>217828.64</v>
      </c>
      <c r="F324" s="21">
        <v>217828.64</v>
      </c>
      <c r="G324" s="21">
        <v>217828.64</v>
      </c>
      <c r="H324" s="22">
        <f t="shared" si="10"/>
        <v>0.12965990476190478</v>
      </c>
      <c r="I324" s="23">
        <f t="shared" si="11"/>
        <v>1462171.3599999999</v>
      </c>
    </row>
    <row r="325" spans="1:9" ht="15" x14ac:dyDescent="0.25">
      <c r="A325" s="24" t="s">
        <v>61</v>
      </c>
      <c r="B325" s="21">
        <v>29472</v>
      </c>
      <c r="C325" s="21">
        <v>29472</v>
      </c>
      <c r="D325" s="21">
        <v>12480</v>
      </c>
      <c r="E325" s="21">
        <v>12480</v>
      </c>
      <c r="F325" s="21">
        <v>12480</v>
      </c>
      <c r="G325" s="21">
        <v>12480</v>
      </c>
      <c r="H325" s="22">
        <f t="shared" si="10"/>
        <v>0.42345276872964172</v>
      </c>
      <c r="I325" s="23">
        <f t="shared" si="11"/>
        <v>16992</v>
      </c>
    </row>
    <row r="326" spans="1:9" ht="15" x14ac:dyDescent="0.25">
      <c r="A326" s="25" t="s">
        <v>62</v>
      </c>
      <c r="B326" s="21">
        <v>29472</v>
      </c>
      <c r="C326" s="21">
        <v>29472</v>
      </c>
      <c r="D326" s="21">
        <v>12480</v>
      </c>
      <c r="E326" s="21">
        <v>12480</v>
      </c>
      <c r="F326" s="21">
        <v>12480</v>
      </c>
      <c r="G326" s="21">
        <v>12480</v>
      </c>
      <c r="H326" s="22">
        <f t="shared" si="10"/>
        <v>0.42345276872964172</v>
      </c>
      <c r="I326" s="23">
        <f t="shared" si="11"/>
        <v>16992</v>
      </c>
    </row>
    <row r="327" spans="1:9" ht="15" x14ac:dyDescent="0.25">
      <c r="A327" s="20" t="s">
        <v>65</v>
      </c>
      <c r="B327" s="21">
        <v>600000</v>
      </c>
      <c r="C327" s="21">
        <v>309145</v>
      </c>
      <c r="D327" s="21">
        <v>3649</v>
      </c>
      <c r="E327" s="21">
        <v>3649</v>
      </c>
      <c r="F327" s="21">
        <v>3649</v>
      </c>
      <c r="G327" s="21">
        <v>3649</v>
      </c>
      <c r="H327" s="22">
        <f t="shared" si="10"/>
        <v>1.1803522618835821E-2</v>
      </c>
      <c r="I327" s="23">
        <f t="shared" si="11"/>
        <v>305496</v>
      </c>
    </row>
    <row r="328" spans="1:9" ht="15" x14ac:dyDescent="0.25">
      <c r="A328" s="24" t="s">
        <v>66</v>
      </c>
      <c r="B328" s="21">
        <v>350000</v>
      </c>
      <c r="C328" s="21">
        <v>200000</v>
      </c>
      <c r="D328" s="21">
        <v>0</v>
      </c>
      <c r="E328" s="21">
        <v>0</v>
      </c>
      <c r="F328" s="21">
        <v>0</v>
      </c>
      <c r="G328" s="21">
        <v>0</v>
      </c>
      <c r="H328" s="22">
        <f t="shared" si="10"/>
        <v>0</v>
      </c>
      <c r="I328" s="23">
        <f t="shared" si="11"/>
        <v>200000</v>
      </c>
    </row>
    <row r="329" spans="1:9" ht="15" x14ac:dyDescent="0.25">
      <c r="A329" s="25" t="s">
        <v>67</v>
      </c>
      <c r="B329" s="21">
        <v>350000</v>
      </c>
      <c r="C329" s="21">
        <v>200000</v>
      </c>
      <c r="D329" s="21">
        <v>0</v>
      </c>
      <c r="E329" s="21">
        <v>0</v>
      </c>
      <c r="F329" s="21">
        <v>0</v>
      </c>
      <c r="G329" s="21">
        <v>0</v>
      </c>
      <c r="H329" s="22">
        <f t="shared" si="10"/>
        <v>0</v>
      </c>
      <c r="I329" s="23">
        <f t="shared" si="11"/>
        <v>200000</v>
      </c>
    </row>
    <row r="330" spans="1:9" ht="15" x14ac:dyDescent="0.25">
      <c r="A330" s="24" t="s">
        <v>68</v>
      </c>
      <c r="B330" s="21">
        <v>250000</v>
      </c>
      <c r="C330" s="21">
        <v>109145</v>
      </c>
      <c r="D330" s="21">
        <v>3649</v>
      </c>
      <c r="E330" s="21">
        <v>3649</v>
      </c>
      <c r="F330" s="21">
        <v>3649</v>
      </c>
      <c r="G330" s="21">
        <v>3649</v>
      </c>
      <c r="H330" s="22">
        <f t="shared" si="10"/>
        <v>3.34325896742865E-2</v>
      </c>
      <c r="I330" s="23">
        <f t="shared" si="11"/>
        <v>105496</v>
      </c>
    </row>
    <row r="331" spans="1:9" ht="15" x14ac:dyDescent="0.25">
      <c r="A331" s="25" t="s">
        <v>69</v>
      </c>
      <c r="B331" s="21">
        <v>250000</v>
      </c>
      <c r="C331" s="21">
        <v>109145</v>
      </c>
      <c r="D331" s="21">
        <v>3649</v>
      </c>
      <c r="E331" s="21">
        <v>3649</v>
      </c>
      <c r="F331" s="21">
        <v>3649</v>
      </c>
      <c r="G331" s="21">
        <v>3649</v>
      </c>
      <c r="H331" s="22">
        <f t="shared" ref="H331:H394" si="12">+G331/C331</f>
        <v>3.34325896742865E-2</v>
      </c>
      <c r="I331" s="23">
        <f t="shared" ref="I331:I394" si="13">+C331-G331</f>
        <v>105496</v>
      </c>
    </row>
    <row r="332" spans="1:9" ht="15" x14ac:dyDescent="0.25">
      <c r="A332" s="20" t="s">
        <v>70</v>
      </c>
      <c r="B332" s="21">
        <v>3200000</v>
      </c>
      <c r="C332" s="21">
        <v>3050000</v>
      </c>
      <c r="D332" s="21">
        <v>1024695.64</v>
      </c>
      <c r="E332" s="21">
        <v>874695.64</v>
      </c>
      <c r="F332" s="21">
        <v>874695.64</v>
      </c>
      <c r="G332" s="21">
        <v>874695.64</v>
      </c>
      <c r="H332" s="22">
        <f t="shared" si="12"/>
        <v>0.28678545573770492</v>
      </c>
      <c r="I332" s="23">
        <f t="shared" si="13"/>
        <v>2175304.36</v>
      </c>
    </row>
    <row r="333" spans="1:9" ht="15" x14ac:dyDescent="0.25">
      <c r="A333" s="24" t="s">
        <v>71</v>
      </c>
      <c r="B333" s="21">
        <v>1800000</v>
      </c>
      <c r="C333" s="21">
        <v>2150000</v>
      </c>
      <c r="D333" s="21">
        <v>603550</v>
      </c>
      <c r="E333" s="21">
        <v>453550</v>
      </c>
      <c r="F333" s="21">
        <v>453550</v>
      </c>
      <c r="G333" s="21">
        <v>453550</v>
      </c>
      <c r="H333" s="22">
        <f t="shared" si="12"/>
        <v>0.21095348837209302</v>
      </c>
      <c r="I333" s="23">
        <f t="shared" si="13"/>
        <v>1696450</v>
      </c>
    </row>
    <row r="334" spans="1:9" ht="15" x14ac:dyDescent="0.25">
      <c r="A334" s="25" t="s">
        <v>72</v>
      </c>
      <c r="B334" s="21">
        <v>1800000</v>
      </c>
      <c r="C334" s="21">
        <v>2150000</v>
      </c>
      <c r="D334" s="21">
        <v>603550</v>
      </c>
      <c r="E334" s="21">
        <v>453550</v>
      </c>
      <c r="F334" s="21">
        <v>453550</v>
      </c>
      <c r="G334" s="21">
        <v>453550</v>
      </c>
      <c r="H334" s="22">
        <f t="shared" si="12"/>
        <v>0.21095348837209302</v>
      </c>
      <c r="I334" s="23">
        <f t="shared" si="13"/>
        <v>1696450</v>
      </c>
    </row>
    <row r="335" spans="1:9" ht="15" x14ac:dyDescent="0.25">
      <c r="A335" s="24" t="s">
        <v>73</v>
      </c>
      <c r="B335" s="21">
        <v>1400000</v>
      </c>
      <c r="C335" s="21">
        <v>900000</v>
      </c>
      <c r="D335" s="21">
        <v>421145.64</v>
      </c>
      <c r="E335" s="21">
        <v>421145.64</v>
      </c>
      <c r="F335" s="21">
        <v>421145.64</v>
      </c>
      <c r="G335" s="21">
        <v>421145.64</v>
      </c>
      <c r="H335" s="22">
        <f t="shared" si="12"/>
        <v>0.46793960000000001</v>
      </c>
      <c r="I335" s="23">
        <f t="shared" si="13"/>
        <v>478854.36</v>
      </c>
    </row>
    <row r="336" spans="1:9" ht="15" x14ac:dyDescent="0.25">
      <c r="A336" s="25" t="s">
        <v>74</v>
      </c>
      <c r="B336" s="21">
        <v>1400000</v>
      </c>
      <c r="C336" s="21">
        <v>900000</v>
      </c>
      <c r="D336" s="21">
        <v>421145.64</v>
      </c>
      <c r="E336" s="21">
        <v>421145.64</v>
      </c>
      <c r="F336" s="21">
        <v>421145.64</v>
      </c>
      <c r="G336" s="21">
        <v>421145.64</v>
      </c>
      <c r="H336" s="22">
        <f t="shared" si="12"/>
        <v>0.46793960000000001</v>
      </c>
      <c r="I336" s="23">
        <f t="shared" si="13"/>
        <v>478854.36</v>
      </c>
    </row>
    <row r="337" spans="1:9" ht="15" x14ac:dyDescent="0.25">
      <c r="A337" s="20" t="s">
        <v>75</v>
      </c>
      <c r="B337" s="21">
        <v>550000</v>
      </c>
      <c r="C337" s="21">
        <v>550000</v>
      </c>
      <c r="D337" s="21">
        <v>429140</v>
      </c>
      <c r="E337" s="21">
        <v>429140</v>
      </c>
      <c r="F337" s="21">
        <v>161911.64000000001</v>
      </c>
      <c r="G337" s="21">
        <v>161911.64000000001</v>
      </c>
      <c r="H337" s="22">
        <f t="shared" si="12"/>
        <v>0.2943848</v>
      </c>
      <c r="I337" s="23">
        <f t="shared" si="13"/>
        <v>388088.36</v>
      </c>
    </row>
    <row r="338" spans="1:9" ht="15" x14ac:dyDescent="0.25">
      <c r="A338" s="24" t="s">
        <v>76</v>
      </c>
      <c r="B338" s="21">
        <v>500000</v>
      </c>
      <c r="C338" s="21">
        <v>500000</v>
      </c>
      <c r="D338" s="21">
        <v>400000</v>
      </c>
      <c r="E338" s="21">
        <v>400000</v>
      </c>
      <c r="F338" s="21">
        <v>132771.64000000001</v>
      </c>
      <c r="G338" s="21">
        <v>132771.64000000001</v>
      </c>
      <c r="H338" s="22">
        <f t="shared" si="12"/>
        <v>0.26554328000000005</v>
      </c>
      <c r="I338" s="23">
        <f t="shared" si="13"/>
        <v>367228.36</v>
      </c>
    </row>
    <row r="339" spans="1:9" ht="15" x14ac:dyDescent="0.25">
      <c r="A339" s="25" t="s">
        <v>77</v>
      </c>
      <c r="B339" s="21">
        <v>500000</v>
      </c>
      <c r="C339" s="21">
        <v>500000</v>
      </c>
      <c r="D339" s="21">
        <v>400000</v>
      </c>
      <c r="E339" s="21">
        <v>400000</v>
      </c>
      <c r="F339" s="21">
        <v>132771.64000000001</v>
      </c>
      <c r="G339" s="21">
        <v>132771.64000000001</v>
      </c>
      <c r="H339" s="22">
        <f t="shared" si="12"/>
        <v>0.26554328000000005</v>
      </c>
      <c r="I339" s="23">
        <f t="shared" si="13"/>
        <v>367228.36</v>
      </c>
    </row>
    <row r="340" spans="1:9" ht="15" x14ac:dyDescent="0.25">
      <c r="A340" s="24" t="s">
        <v>82</v>
      </c>
      <c r="B340" s="21">
        <v>50000</v>
      </c>
      <c r="C340" s="21">
        <v>50000</v>
      </c>
      <c r="D340" s="21">
        <v>29140</v>
      </c>
      <c r="E340" s="21">
        <v>29140</v>
      </c>
      <c r="F340" s="21">
        <v>29140</v>
      </c>
      <c r="G340" s="21">
        <v>29140</v>
      </c>
      <c r="H340" s="22">
        <f t="shared" si="12"/>
        <v>0.58279999999999998</v>
      </c>
      <c r="I340" s="23">
        <f t="shared" si="13"/>
        <v>20860</v>
      </c>
    </row>
    <row r="341" spans="1:9" ht="15" x14ac:dyDescent="0.25">
      <c r="A341" s="25" t="s">
        <v>83</v>
      </c>
      <c r="B341" s="21">
        <v>50000</v>
      </c>
      <c r="C341" s="21">
        <v>50000</v>
      </c>
      <c r="D341" s="21">
        <v>29140</v>
      </c>
      <c r="E341" s="21">
        <v>29140</v>
      </c>
      <c r="F341" s="21">
        <v>29140</v>
      </c>
      <c r="G341" s="21">
        <v>29140</v>
      </c>
      <c r="H341" s="22">
        <f t="shared" si="12"/>
        <v>0.58279999999999998</v>
      </c>
      <c r="I341" s="23">
        <f t="shared" si="13"/>
        <v>20860</v>
      </c>
    </row>
    <row r="342" spans="1:9" ht="15" x14ac:dyDescent="0.25">
      <c r="A342" s="20" t="s">
        <v>84</v>
      </c>
      <c r="B342" s="21">
        <v>500000</v>
      </c>
      <c r="C342" s="21">
        <v>350000</v>
      </c>
      <c r="D342" s="21">
        <v>276000</v>
      </c>
      <c r="E342" s="21">
        <v>0</v>
      </c>
      <c r="F342" s="21">
        <v>0</v>
      </c>
      <c r="G342" s="21">
        <v>0</v>
      </c>
      <c r="H342" s="22">
        <f t="shared" si="12"/>
        <v>0</v>
      </c>
      <c r="I342" s="23">
        <f t="shared" si="13"/>
        <v>350000</v>
      </c>
    </row>
    <row r="343" spans="1:9" ht="15" x14ac:dyDescent="0.25">
      <c r="A343" s="24" t="s">
        <v>85</v>
      </c>
      <c r="B343" s="21">
        <v>500000</v>
      </c>
      <c r="C343" s="21">
        <v>350000</v>
      </c>
      <c r="D343" s="21">
        <v>276000</v>
      </c>
      <c r="E343" s="21">
        <v>0</v>
      </c>
      <c r="F343" s="21">
        <v>0</v>
      </c>
      <c r="G343" s="21">
        <v>0</v>
      </c>
      <c r="H343" s="22">
        <f t="shared" si="12"/>
        <v>0</v>
      </c>
      <c r="I343" s="23">
        <f t="shared" si="13"/>
        <v>350000</v>
      </c>
    </row>
    <row r="344" spans="1:9" ht="15" x14ac:dyDescent="0.25">
      <c r="A344" s="25" t="s">
        <v>86</v>
      </c>
      <c r="B344" s="21">
        <v>500000</v>
      </c>
      <c r="C344" s="21">
        <v>350000</v>
      </c>
      <c r="D344" s="21">
        <v>276000</v>
      </c>
      <c r="E344" s="21">
        <v>0</v>
      </c>
      <c r="F344" s="21">
        <v>0</v>
      </c>
      <c r="G344" s="21">
        <v>0</v>
      </c>
      <c r="H344" s="22">
        <f t="shared" si="12"/>
        <v>0</v>
      </c>
      <c r="I344" s="23">
        <f t="shared" si="13"/>
        <v>350000</v>
      </c>
    </row>
    <row r="345" spans="1:9" ht="15" x14ac:dyDescent="0.25">
      <c r="A345" s="20" t="s">
        <v>91</v>
      </c>
      <c r="B345" s="21">
        <v>725000</v>
      </c>
      <c r="C345" s="21">
        <v>775000</v>
      </c>
      <c r="D345" s="21">
        <v>719474.81</v>
      </c>
      <c r="E345" s="21">
        <v>719474.81</v>
      </c>
      <c r="F345" s="21">
        <v>719474.81</v>
      </c>
      <c r="G345" s="21">
        <v>719474.81</v>
      </c>
      <c r="H345" s="22">
        <f t="shared" si="12"/>
        <v>0.92835459354838712</v>
      </c>
      <c r="I345" s="23">
        <f t="shared" si="13"/>
        <v>55525.189999999944</v>
      </c>
    </row>
    <row r="346" spans="1:9" ht="15" x14ac:dyDescent="0.25">
      <c r="A346" s="24" t="s">
        <v>92</v>
      </c>
      <c r="B346" s="21">
        <v>675000</v>
      </c>
      <c r="C346" s="21">
        <v>675000</v>
      </c>
      <c r="D346" s="21">
        <v>706054.81</v>
      </c>
      <c r="E346" s="21">
        <v>706054.81</v>
      </c>
      <c r="F346" s="21">
        <v>706054.81</v>
      </c>
      <c r="G346" s="21">
        <v>706054.81</v>
      </c>
      <c r="H346" s="22">
        <f t="shared" si="12"/>
        <v>1.046007125925926</v>
      </c>
      <c r="I346" s="23">
        <f t="shared" si="13"/>
        <v>-31054.810000000056</v>
      </c>
    </row>
    <row r="347" spans="1:9" ht="15" x14ac:dyDescent="0.25">
      <c r="A347" s="25" t="s">
        <v>93</v>
      </c>
      <c r="B347" s="21">
        <v>675000</v>
      </c>
      <c r="C347" s="21">
        <v>675000</v>
      </c>
      <c r="D347" s="21">
        <v>706054.81</v>
      </c>
      <c r="E347" s="21">
        <v>706054.81</v>
      </c>
      <c r="F347" s="21">
        <v>706054.81</v>
      </c>
      <c r="G347" s="21">
        <v>706054.81</v>
      </c>
      <c r="H347" s="22">
        <f t="shared" si="12"/>
        <v>1.046007125925926</v>
      </c>
      <c r="I347" s="23">
        <f t="shared" si="13"/>
        <v>-31054.810000000056</v>
      </c>
    </row>
    <row r="348" spans="1:9" ht="15" x14ac:dyDescent="0.25">
      <c r="A348" s="24" t="s">
        <v>94</v>
      </c>
      <c r="B348" s="21">
        <v>50000</v>
      </c>
      <c r="C348" s="21">
        <v>100000</v>
      </c>
      <c r="D348" s="21">
        <v>13420</v>
      </c>
      <c r="E348" s="21">
        <v>13420</v>
      </c>
      <c r="F348" s="21">
        <v>13420</v>
      </c>
      <c r="G348" s="21">
        <v>13420</v>
      </c>
      <c r="H348" s="22">
        <f t="shared" si="12"/>
        <v>0.13420000000000001</v>
      </c>
      <c r="I348" s="23">
        <f t="shared" si="13"/>
        <v>86580</v>
      </c>
    </row>
    <row r="349" spans="1:9" ht="15" x14ac:dyDescent="0.25">
      <c r="A349" s="25" t="s">
        <v>95</v>
      </c>
      <c r="B349" s="21">
        <v>50000</v>
      </c>
      <c r="C349" s="21">
        <v>100000</v>
      </c>
      <c r="D349" s="21">
        <v>13420</v>
      </c>
      <c r="E349" s="21">
        <v>13420</v>
      </c>
      <c r="F349" s="21">
        <v>13420</v>
      </c>
      <c r="G349" s="21">
        <v>13420</v>
      </c>
      <c r="H349" s="22">
        <f t="shared" si="12"/>
        <v>0.13420000000000001</v>
      </c>
      <c r="I349" s="23">
        <f t="shared" si="13"/>
        <v>86580</v>
      </c>
    </row>
    <row r="350" spans="1:9" ht="15" x14ac:dyDescent="0.25">
      <c r="A350" s="20" t="s">
        <v>96</v>
      </c>
      <c r="B350" s="21">
        <v>1425000</v>
      </c>
      <c r="C350" s="21">
        <v>3349000</v>
      </c>
      <c r="D350" s="21">
        <v>2213104.5099999998</v>
      </c>
      <c r="E350" s="21">
        <v>289104.51</v>
      </c>
      <c r="F350" s="21">
        <v>36225.919999999998</v>
      </c>
      <c r="G350" s="21">
        <v>116554.42</v>
      </c>
      <c r="H350" s="22">
        <f t="shared" si="12"/>
        <v>3.4802753060615109E-2</v>
      </c>
      <c r="I350" s="23">
        <f t="shared" si="13"/>
        <v>3232445.58</v>
      </c>
    </row>
    <row r="351" spans="1:9" ht="15" x14ac:dyDescent="0.25">
      <c r="A351" s="24" t="s">
        <v>97</v>
      </c>
      <c r="B351" s="21">
        <v>275000</v>
      </c>
      <c r="C351" s="21">
        <v>1245000</v>
      </c>
      <c r="D351" s="21">
        <v>970000</v>
      </c>
      <c r="E351" s="21">
        <v>0</v>
      </c>
      <c r="F351" s="21">
        <v>0</v>
      </c>
      <c r="G351" s="21">
        <v>0</v>
      </c>
      <c r="H351" s="22">
        <f t="shared" si="12"/>
        <v>0</v>
      </c>
      <c r="I351" s="23">
        <f t="shared" si="13"/>
        <v>1245000</v>
      </c>
    </row>
    <row r="352" spans="1:9" ht="15" x14ac:dyDescent="0.25">
      <c r="A352" s="25" t="s">
        <v>99</v>
      </c>
      <c r="B352" s="21">
        <v>50000</v>
      </c>
      <c r="C352" s="21">
        <v>50000</v>
      </c>
      <c r="D352" s="21">
        <v>0</v>
      </c>
      <c r="E352" s="21">
        <v>0</v>
      </c>
      <c r="F352" s="21">
        <v>0</v>
      </c>
      <c r="G352" s="21">
        <v>0</v>
      </c>
      <c r="H352" s="22">
        <f t="shared" si="12"/>
        <v>0</v>
      </c>
      <c r="I352" s="23">
        <f t="shared" si="13"/>
        <v>50000</v>
      </c>
    </row>
    <row r="353" spans="1:9" ht="15" x14ac:dyDescent="0.25">
      <c r="A353" s="25" t="s">
        <v>100</v>
      </c>
      <c r="B353" s="21">
        <v>150000</v>
      </c>
      <c r="C353" s="21">
        <v>1120000</v>
      </c>
      <c r="D353" s="21">
        <v>970000</v>
      </c>
      <c r="E353" s="21">
        <v>0</v>
      </c>
      <c r="F353" s="21">
        <v>0</v>
      </c>
      <c r="G353" s="21">
        <v>0</v>
      </c>
      <c r="H353" s="22">
        <f t="shared" si="12"/>
        <v>0</v>
      </c>
      <c r="I353" s="23">
        <f t="shared" si="13"/>
        <v>1120000</v>
      </c>
    </row>
    <row r="354" spans="1:9" ht="15" x14ac:dyDescent="0.25">
      <c r="A354" s="25" t="s">
        <v>293</v>
      </c>
      <c r="B354" s="21">
        <v>75000</v>
      </c>
      <c r="C354" s="21">
        <v>75000</v>
      </c>
      <c r="D354" s="21">
        <v>0</v>
      </c>
      <c r="E354" s="21">
        <v>0</v>
      </c>
      <c r="F354" s="21">
        <v>0</v>
      </c>
      <c r="G354" s="21">
        <v>0</v>
      </c>
      <c r="H354" s="22">
        <f t="shared" si="12"/>
        <v>0</v>
      </c>
      <c r="I354" s="23">
        <f t="shared" si="13"/>
        <v>75000</v>
      </c>
    </row>
    <row r="355" spans="1:9" ht="15" x14ac:dyDescent="0.25">
      <c r="A355" s="24" t="s">
        <v>101</v>
      </c>
      <c r="B355" s="21">
        <v>1150000</v>
      </c>
      <c r="C355" s="21">
        <v>2104000</v>
      </c>
      <c r="D355" s="21">
        <v>1243104.51</v>
      </c>
      <c r="E355" s="21">
        <v>289104.51</v>
      </c>
      <c r="F355" s="21">
        <v>36225.919999999998</v>
      </c>
      <c r="G355" s="21">
        <v>116554.42</v>
      </c>
      <c r="H355" s="22">
        <f t="shared" si="12"/>
        <v>5.5396587452471481E-2</v>
      </c>
      <c r="I355" s="23">
        <f t="shared" si="13"/>
        <v>1987445.58</v>
      </c>
    </row>
    <row r="356" spans="1:9" ht="15" x14ac:dyDescent="0.25">
      <c r="A356" s="25" t="s">
        <v>294</v>
      </c>
      <c r="B356" s="21">
        <v>75000</v>
      </c>
      <c r="C356" s="21">
        <v>75000</v>
      </c>
      <c r="D356" s="21">
        <v>66315.92</v>
      </c>
      <c r="E356" s="21">
        <v>66315.92</v>
      </c>
      <c r="F356" s="21">
        <v>35163.919999999998</v>
      </c>
      <c r="G356" s="21">
        <v>35163.919999999998</v>
      </c>
      <c r="H356" s="22">
        <f t="shared" si="12"/>
        <v>0.46885226666666663</v>
      </c>
      <c r="I356" s="23">
        <f t="shared" si="13"/>
        <v>39836.080000000002</v>
      </c>
    </row>
    <row r="357" spans="1:9" ht="15" x14ac:dyDescent="0.25">
      <c r="A357" s="25" t="s">
        <v>102</v>
      </c>
      <c r="B357" s="21">
        <v>75000</v>
      </c>
      <c r="C357" s="21">
        <v>50000</v>
      </c>
      <c r="D357" s="21">
        <v>0</v>
      </c>
      <c r="E357" s="21">
        <v>0</v>
      </c>
      <c r="F357" s="21">
        <v>0</v>
      </c>
      <c r="G357" s="21">
        <v>0</v>
      </c>
      <c r="H357" s="22">
        <f t="shared" si="12"/>
        <v>0</v>
      </c>
      <c r="I357" s="23">
        <f t="shared" si="13"/>
        <v>50000</v>
      </c>
    </row>
    <row r="358" spans="1:9" ht="15" x14ac:dyDescent="0.25">
      <c r="A358" s="25" t="s">
        <v>295</v>
      </c>
      <c r="B358" s="21">
        <v>0</v>
      </c>
      <c r="C358" s="21">
        <v>25000</v>
      </c>
      <c r="D358" s="21">
        <v>0</v>
      </c>
      <c r="E358" s="21">
        <v>0</v>
      </c>
      <c r="F358" s="21">
        <v>0</v>
      </c>
      <c r="G358" s="21">
        <v>0</v>
      </c>
      <c r="H358" s="22">
        <f t="shared" si="12"/>
        <v>0</v>
      </c>
      <c r="I358" s="23">
        <f t="shared" si="13"/>
        <v>25000</v>
      </c>
    </row>
    <row r="359" spans="1:9" ht="15" x14ac:dyDescent="0.25">
      <c r="A359" s="25" t="s">
        <v>104</v>
      </c>
      <c r="B359" s="21">
        <v>1000000</v>
      </c>
      <c r="C359" s="21">
        <v>1000000</v>
      </c>
      <c r="D359" s="21">
        <v>222788.59</v>
      </c>
      <c r="E359" s="21">
        <v>222788.59</v>
      </c>
      <c r="F359" s="21">
        <v>1062</v>
      </c>
      <c r="G359" s="21">
        <v>81390.5</v>
      </c>
      <c r="H359" s="22">
        <f t="shared" si="12"/>
        <v>8.1390500000000005E-2</v>
      </c>
      <c r="I359" s="23">
        <f t="shared" si="13"/>
        <v>918609.5</v>
      </c>
    </row>
    <row r="360" spans="1:9" ht="15" x14ac:dyDescent="0.25">
      <c r="A360" s="25" t="s">
        <v>105</v>
      </c>
      <c r="B360" s="21">
        <v>0</v>
      </c>
      <c r="C360" s="21">
        <v>954000</v>
      </c>
      <c r="D360" s="21">
        <v>954000</v>
      </c>
      <c r="E360" s="21">
        <v>0</v>
      </c>
      <c r="F360" s="21">
        <v>0</v>
      </c>
      <c r="G360" s="21">
        <v>0</v>
      </c>
      <c r="H360" s="22">
        <f t="shared" si="12"/>
        <v>0</v>
      </c>
      <c r="I360" s="23">
        <f t="shared" si="13"/>
        <v>954000</v>
      </c>
    </row>
    <row r="361" spans="1:9" ht="15" x14ac:dyDescent="0.25">
      <c r="A361" s="20" t="s">
        <v>106</v>
      </c>
      <c r="B361" s="21">
        <v>2350000</v>
      </c>
      <c r="C361" s="21">
        <v>1050000</v>
      </c>
      <c r="D361" s="21">
        <v>378695.96</v>
      </c>
      <c r="E361" s="21">
        <v>378695.96</v>
      </c>
      <c r="F361" s="21">
        <v>263645.96000000002</v>
      </c>
      <c r="G361" s="21">
        <v>378695.96</v>
      </c>
      <c r="H361" s="22">
        <f t="shared" si="12"/>
        <v>0.36066281904761904</v>
      </c>
      <c r="I361" s="23">
        <f t="shared" si="13"/>
        <v>671304.04</v>
      </c>
    </row>
    <row r="362" spans="1:9" ht="15" x14ac:dyDescent="0.25">
      <c r="A362" s="24" t="s">
        <v>107</v>
      </c>
      <c r="B362" s="21">
        <v>75000</v>
      </c>
      <c r="C362" s="21">
        <v>75000</v>
      </c>
      <c r="D362" s="21">
        <v>1604.64</v>
      </c>
      <c r="E362" s="21">
        <v>1604.64</v>
      </c>
      <c r="F362" s="21">
        <v>1604.64</v>
      </c>
      <c r="G362" s="21">
        <v>1604.64</v>
      </c>
      <c r="H362" s="22">
        <f t="shared" si="12"/>
        <v>2.13952E-2</v>
      </c>
      <c r="I362" s="23">
        <f t="shared" si="13"/>
        <v>73395.360000000001</v>
      </c>
    </row>
    <row r="363" spans="1:9" ht="15" x14ac:dyDescent="0.25">
      <c r="A363" s="25" t="s">
        <v>108</v>
      </c>
      <c r="B363" s="21">
        <v>75000</v>
      </c>
      <c r="C363" s="21">
        <v>75000</v>
      </c>
      <c r="D363" s="21">
        <v>1604.64</v>
      </c>
      <c r="E363" s="21">
        <v>1604.64</v>
      </c>
      <c r="F363" s="21">
        <v>1604.64</v>
      </c>
      <c r="G363" s="21">
        <v>1604.64</v>
      </c>
      <c r="H363" s="22">
        <f t="shared" si="12"/>
        <v>2.13952E-2</v>
      </c>
      <c r="I363" s="23">
        <f t="shared" si="13"/>
        <v>73395.360000000001</v>
      </c>
    </row>
    <row r="364" spans="1:9" ht="15" x14ac:dyDescent="0.25">
      <c r="A364" s="24" t="s">
        <v>111</v>
      </c>
      <c r="B364" s="21">
        <v>75000</v>
      </c>
      <c r="C364" s="21">
        <v>75000</v>
      </c>
      <c r="D364" s="21">
        <v>134594.07</v>
      </c>
      <c r="E364" s="21">
        <v>134594.07</v>
      </c>
      <c r="F364" s="21">
        <v>19544.07</v>
      </c>
      <c r="G364" s="21">
        <v>134594.07</v>
      </c>
      <c r="H364" s="22">
        <f t="shared" si="12"/>
        <v>1.7945876000000001</v>
      </c>
      <c r="I364" s="23">
        <f t="shared" si="13"/>
        <v>-59594.070000000007</v>
      </c>
    </row>
    <row r="365" spans="1:9" ht="15" x14ac:dyDescent="0.25">
      <c r="A365" s="25" t="s">
        <v>114</v>
      </c>
      <c r="B365" s="21">
        <v>75000</v>
      </c>
      <c r="C365" s="21">
        <v>75000</v>
      </c>
      <c r="D365" s="21">
        <v>134594.07</v>
      </c>
      <c r="E365" s="21">
        <v>134594.07</v>
      </c>
      <c r="F365" s="21">
        <v>19544.07</v>
      </c>
      <c r="G365" s="21">
        <v>134594.07</v>
      </c>
      <c r="H365" s="22">
        <f t="shared" si="12"/>
        <v>1.7945876000000001</v>
      </c>
      <c r="I365" s="23">
        <f t="shared" si="13"/>
        <v>-59594.070000000007</v>
      </c>
    </row>
    <row r="366" spans="1:9" ht="15" x14ac:dyDescent="0.25">
      <c r="A366" s="24" t="s">
        <v>115</v>
      </c>
      <c r="B366" s="21">
        <v>1000000</v>
      </c>
      <c r="C366" s="21">
        <v>200000</v>
      </c>
      <c r="D366" s="21">
        <v>23116.799999999999</v>
      </c>
      <c r="E366" s="21">
        <v>23116.799999999999</v>
      </c>
      <c r="F366" s="21">
        <v>23116.799999999999</v>
      </c>
      <c r="G366" s="21">
        <v>23116.799999999999</v>
      </c>
      <c r="H366" s="22">
        <f t="shared" si="12"/>
        <v>0.11558399999999999</v>
      </c>
      <c r="I366" s="23">
        <f t="shared" si="13"/>
        <v>176883.20000000001</v>
      </c>
    </row>
    <row r="367" spans="1:9" ht="15" x14ac:dyDescent="0.25">
      <c r="A367" s="25" t="s">
        <v>116</v>
      </c>
      <c r="B367" s="21">
        <v>1000000</v>
      </c>
      <c r="C367" s="21">
        <v>200000</v>
      </c>
      <c r="D367" s="21">
        <v>23116.799999999999</v>
      </c>
      <c r="E367" s="21">
        <v>23116.799999999999</v>
      </c>
      <c r="F367" s="21">
        <v>23116.799999999999</v>
      </c>
      <c r="G367" s="21">
        <v>23116.799999999999</v>
      </c>
      <c r="H367" s="22">
        <f t="shared" si="12"/>
        <v>0.11558399999999999</v>
      </c>
      <c r="I367" s="23">
        <f t="shared" si="13"/>
        <v>176883.20000000001</v>
      </c>
    </row>
    <row r="368" spans="1:9" ht="15" x14ac:dyDescent="0.25">
      <c r="A368" s="24" t="s">
        <v>118</v>
      </c>
      <c r="B368" s="21">
        <v>1100000</v>
      </c>
      <c r="C368" s="21">
        <v>600000</v>
      </c>
      <c r="D368" s="21">
        <v>206717.26</v>
      </c>
      <c r="E368" s="21">
        <v>206717.26</v>
      </c>
      <c r="F368" s="21">
        <v>206717.26</v>
      </c>
      <c r="G368" s="21">
        <v>206717.26</v>
      </c>
      <c r="H368" s="22">
        <f t="shared" si="12"/>
        <v>0.34452876666666671</v>
      </c>
      <c r="I368" s="23">
        <f t="shared" si="13"/>
        <v>393282.74</v>
      </c>
    </row>
    <row r="369" spans="1:9" ht="15" x14ac:dyDescent="0.25">
      <c r="A369" s="25" t="s">
        <v>119</v>
      </c>
      <c r="B369" s="21">
        <v>200000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2" t="e">
        <f t="shared" si="12"/>
        <v>#DIV/0!</v>
      </c>
      <c r="I369" s="23">
        <f t="shared" si="13"/>
        <v>0</v>
      </c>
    </row>
    <row r="370" spans="1:9" ht="15" x14ac:dyDescent="0.25">
      <c r="A370" s="25" t="s">
        <v>120</v>
      </c>
      <c r="B370" s="21">
        <v>150000</v>
      </c>
      <c r="C370" s="21">
        <v>150000</v>
      </c>
      <c r="D370" s="21">
        <v>169330</v>
      </c>
      <c r="E370" s="21">
        <v>169330</v>
      </c>
      <c r="F370" s="21">
        <v>169330</v>
      </c>
      <c r="G370" s="21">
        <v>169330</v>
      </c>
      <c r="H370" s="22">
        <f t="shared" si="12"/>
        <v>1.1288666666666667</v>
      </c>
      <c r="I370" s="23">
        <f t="shared" si="13"/>
        <v>-19330</v>
      </c>
    </row>
    <row r="371" spans="1:9" ht="15" x14ac:dyDescent="0.25">
      <c r="A371" s="25" t="s">
        <v>121</v>
      </c>
      <c r="B371" s="21">
        <v>650000</v>
      </c>
      <c r="C371" s="21">
        <v>350000</v>
      </c>
      <c r="D371" s="21">
        <v>0</v>
      </c>
      <c r="E371" s="21">
        <v>0</v>
      </c>
      <c r="F371" s="21">
        <v>0</v>
      </c>
      <c r="G371" s="21">
        <v>0</v>
      </c>
      <c r="H371" s="22">
        <f t="shared" si="12"/>
        <v>0</v>
      </c>
      <c r="I371" s="23">
        <f t="shared" si="13"/>
        <v>350000</v>
      </c>
    </row>
    <row r="372" spans="1:9" ht="15" x14ac:dyDescent="0.25">
      <c r="A372" s="25" t="s">
        <v>123</v>
      </c>
      <c r="B372" s="21">
        <v>100000</v>
      </c>
      <c r="C372" s="21">
        <v>100000</v>
      </c>
      <c r="D372" s="21">
        <v>37387.26</v>
      </c>
      <c r="E372" s="21">
        <v>37387.26</v>
      </c>
      <c r="F372" s="21">
        <v>37387.26</v>
      </c>
      <c r="G372" s="21">
        <v>37387.26</v>
      </c>
      <c r="H372" s="22">
        <f t="shared" si="12"/>
        <v>0.3738726</v>
      </c>
      <c r="I372" s="23">
        <f t="shared" si="13"/>
        <v>62612.74</v>
      </c>
    </row>
    <row r="373" spans="1:9" ht="15" x14ac:dyDescent="0.25">
      <c r="A373" s="24" t="s">
        <v>124</v>
      </c>
      <c r="B373" s="21">
        <v>100000</v>
      </c>
      <c r="C373" s="21">
        <v>100000</v>
      </c>
      <c r="D373" s="21">
        <v>12663.19</v>
      </c>
      <c r="E373" s="21">
        <v>12663.19</v>
      </c>
      <c r="F373" s="21">
        <v>12663.19</v>
      </c>
      <c r="G373" s="21">
        <v>12663.19</v>
      </c>
      <c r="H373" s="22">
        <f t="shared" si="12"/>
        <v>0.12663189999999999</v>
      </c>
      <c r="I373" s="23">
        <f t="shared" si="13"/>
        <v>87336.81</v>
      </c>
    </row>
    <row r="374" spans="1:9" ht="15" x14ac:dyDescent="0.25">
      <c r="A374" s="25" t="s">
        <v>125</v>
      </c>
      <c r="B374" s="21">
        <v>50000</v>
      </c>
      <c r="C374" s="21">
        <v>50000</v>
      </c>
      <c r="D374" s="21">
        <v>12663.19</v>
      </c>
      <c r="E374" s="21">
        <v>12663.19</v>
      </c>
      <c r="F374" s="21">
        <v>12663.19</v>
      </c>
      <c r="G374" s="21">
        <v>12663.19</v>
      </c>
      <c r="H374" s="22">
        <f t="shared" si="12"/>
        <v>0.25326379999999998</v>
      </c>
      <c r="I374" s="23">
        <f t="shared" si="13"/>
        <v>37336.81</v>
      </c>
    </row>
    <row r="375" spans="1:9" ht="15" x14ac:dyDescent="0.25">
      <c r="A375" s="25" t="s">
        <v>296</v>
      </c>
      <c r="B375" s="21">
        <v>50000</v>
      </c>
      <c r="C375" s="21">
        <v>50000</v>
      </c>
      <c r="D375" s="21">
        <v>0</v>
      </c>
      <c r="E375" s="21">
        <v>0</v>
      </c>
      <c r="F375" s="21">
        <v>0</v>
      </c>
      <c r="G375" s="21">
        <v>0</v>
      </c>
      <c r="H375" s="22">
        <f t="shared" si="12"/>
        <v>0</v>
      </c>
      <c r="I375" s="23">
        <f t="shared" si="13"/>
        <v>50000</v>
      </c>
    </row>
    <row r="376" spans="1:9" ht="15" x14ac:dyDescent="0.25">
      <c r="A376" s="20" t="s">
        <v>126</v>
      </c>
      <c r="B376" s="21">
        <v>3960000</v>
      </c>
      <c r="C376" s="21">
        <v>4160000</v>
      </c>
      <c r="D376" s="21">
        <v>3867686</v>
      </c>
      <c r="E376" s="21">
        <v>3867686</v>
      </c>
      <c r="F376" s="21">
        <v>777266</v>
      </c>
      <c r="G376" s="21">
        <v>777266</v>
      </c>
      <c r="H376" s="22">
        <f t="shared" si="12"/>
        <v>0.18684278846153846</v>
      </c>
      <c r="I376" s="23">
        <f t="shared" si="13"/>
        <v>3382734</v>
      </c>
    </row>
    <row r="377" spans="1:9" ht="15" x14ac:dyDescent="0.25">
      <c r="A377" s="24" t="s">
        <v>127</v>
      </c>
      <c r="B377" s="21">
        <v>0</v>
      </c>
      <c r="C377" s="21">
        <v>200000</v>
      </c>
      <c r="D377" s="21">
        <v>0</v>
      </c>
      <c r="E377" s="21">
        <v>0</v>
      </c>
      <c r="F377" s="21">
        <v>0</v>
      </c>
      <c r="G377" s="21">
        <v>0</v>
      </c>
      <c r="H377" s="22">
        <f t="shared" si="12"/>
        <v>0</v>
      </c>
      <c r="I377" s="23">
        <f t="shared" si="13"/>
        <v>200000</v>
      </c>
    </row>
    <row r="378" spans="1:9" ht="15" x14ac:dyDescent="0.25">
      <c r="A378" s="25" t="s">
        <v>128</v>
      </c>
      <c r="B378" s="21">
        <v>0</v>
      </c>
      <c r="C378" s="21">
        <v>200000</v>
      </c>
      <c r="D378" s="21">
        <v>0</v>
      </c>
      <c r="E378" s="21">
        <v>0</v>
      </c>
      <c r="F378" s="21">
        <v>0</v>
      </c>
      <c r="G378" s="21">
        <v>0</v>
      </c>
      <c r="H378" s="22">
        <f t="shared" si="12"/>
        <v>0</v>
      </c>
      <c r="I378" s="23">
        <f t="shared" si="13"/>
        <v>200000</v>
      </c>
    </row>
    <row r="379" spans="1:9" ht="15" x14ac:dyDescent="0.25">
      <c r="A379" s="24" t="s">
        <v>129</v>
      </c>
      <c r="B379" s="21">
        <v>3960000</v>
      </c>
      <c r="C379" s="21">
        <v>3960000</v>
      </c>
      <c r="D379" s="21">
        <v>3867686</v>
      </c>
      <c r="E379" s="21">
        <v>3867686</v>
      </c>
      <c r="F379" s="21">
        <v>777266</v>
      </c>
      <c r="G379" s="21">
        <v>777266</v>
      </c>
      <c r="H379" s="22">
        <f t="shared" si="12"/>
        <v>0.19627929292929294</v>
      </c>
      <c r="I379" s="23">
        <f t="shared" si="13"/>
        <v>3182734</v>
      </c>
    </row>
    <row r="380" spans="1:9" ht="15" x14ac:dyDescent="0.25">
      <c r="A380" s="25" t="s">
        <v>130</v>
      </c>
      <c r="B380" s="21">
        <v>3960000</v>
      </c>
      <c r="C380" s="21">
        <v>3960000</v>
      </c>
      <c r="D380" s="21">
        <v>3867686</v>
      </c>
      <c r="E380" s="21">
        <v>3867686</v>
      </c>
      <c r="F380" s="21">
        <v>777266</v>
      </c>
      <c r="G380" s="21">
        <v>777266</v>
      </c>
      <c r="H380" s="22">
        <f t="shared" si="12"/>
        <v>0.19627929292929294</v>
      </c>
      <c r="I380" s="23">
        <f t="shared" si="13"/>
        <v>3182734</v>
      </c>
    </row>
    <row r="381" spans="1:9" ht="15" x14ac:dyDescent="0.25">
      <c r="A381" s="42" t="s">
        <v>131</v>
      </c>
      <c r="B381" s="21">
        <v>6946173</v>
      </c>
      <c r="C381" s="21">
        <v>6996173</v>
      </c>
      <c r="D381" s="21">
        <v>4488641.47</v>
      </c>
      <c r="E381" s="21">
        <v>4045641.47</v>
      </c>
      <c r="F381" s="21">
        <v>2217681.46</v>
      </c>
      <c r="G381" s="21">
        <v>2245641.4700000002</v>
      </c>
      <c r="H381" s="22">
        <f t="shared" si="12"/>
        <v>0.32098140940768621</v>
      </c>
      <c r="I381" s="23">
        <f t="shared" si="13"/>
        <v>4750531.5299999993</v>
      </c>
    </row>
    <row r="382" spans="1:9" ht="15" x14ac:dyDescent="0.25">
      <c r="A382" s="20" t="s">
        <v>132</v>
      </c>
      <c r="B382" s="21">
        <v>275000</v>
      </c>
      <c r="C382" s="21">
        <v>325000</v>
      </c>
      <c r="D382" s="21">
        <v>275056.61</v>
      </c>
      <c r="E382" s="21">
        <v>97056.61</v>
      </c>
      <c r="F382" s="21">
        <v>97056.61</v>
      </c>
      <c r="G382" s="21">
        <v>97056.61</v>
      </c>
      <c r="H382" s="22">
        <f t="shared" si="12"/>
        <v>0.2986357230769231</v>
      </c>
      <c r="I382" s="23">
        <f t="shared" si="13"/>
        <v>227943.39</v>
      </c>
    </row>
    <row r="383" spans="1:9" ht="15" x14ac:dyDescent="0.25">
      <c r="A383" s="24" t="s">
        <v>133</v>
      </c>
      <c r="B383" s="21">
        <v>150000</v>
      </c>
      <c r="C383" s="21">
        <v>250000</v>
      </c>
      <c r="D383" s="21">
        <v>257761.61</v>
      </c>
      <c r="E383" s="21">
        <v>79761.61</v>
      </c>
      <c r="F383" s="21">
        <v>79761.61</v>
      </c>
      <c r="G383" s="21">
        <v>79761.61</v>
      </c>
      <c r="H383" s="22">
        <f t="shared" si="12"/>
        <v>0.31904643999999999</v>
      </c>
      <c r="I383" s="23">
        <f t="shared" si="13"/>
        <v>170238.39</v>
      </c>
    </row>
    <row r="384" spans="1:9" ht="15" x14ac:dyDescent="0.25">
      <c r="A384" s="25" t="s">
        <v>134</v>
      </c>
      <c r="B384" s="21">
        <v>150000</v>
      </c>
      <c r="C384" s="21">
        <v>250000</v>
      </c>
      <c r="D384" s="21">
        <v>257761.61</v>
      </c>
      <c r="E384" s="21">
        <v>79761.61</v>
      </c>
      <c r="F384" s="21">
        <v>79761.61</v>
      </c>
      <c r="G384" s="21">
        <v>79761.61</v>
      </c>
      <c r="H384" s="22">
        <f t="shared" si="12"/>
        <v>0.31904643999999999</v>
      </c>
      <c r="I384" s="23">
        <f t="shared" si="13"/>
        <v>170238.39</v>
      </c>
    </row>
    <row r="385" spans="1:9" ht="15" x14ac:dyDescent="0.25">
      <c r="A385" s="24" t="s">
        <v>135</v>
      </c>
      <c r="B385" s="21">
        <v>100000</v>
      </c>
      <c r="C385" s="21">
        <v>50000</v>
      </c>
      <c r="D385" s="21">
        <v>17295</v>
      </c>
      <c r="E385" s="21">
        <v>17295</v>
      </c>
      <c r="F385" s="21">
        <v>17295</v>
      </c>
      <c r="G385" s="21">
        <v>17295</v>
      </c>
      <c r="H385" s="22">
        <f t="shared" si="12"/>
        <v>0.34589999999999999</v>
      </c>
      <c r="I385" s="23">
        <f t="shared" si="13"/>
        <v>32705</v>
      </c>
    </row>
    <row r="386" spans="1:9" ht="15" x14ac:dyDescent="0.25">
      <c r="A386" s="25" t="s">
        <v>136</v>
      </c>
      <c r="B386" s="21">
        <v>100000</v>
      </c>
      <c r="C386" s="21">
        <v>50000</v>
      </c>
      <c r="D386" s="21">
        <v>17295</v>
      </c>
      <c r="E386" s="21">
        <v>17295</v>
      </c>
      <c r="F386" s="21">
        <v>17295</v>
      </c>
      <c r="G386" s="21">
        <v>17295</v>
      </c>
      <c r="H386" s="22">
        <f t="shared" si="12"/>
        <v>0.34589999999999999</v>
      </c>
      <c r="I386" s="23">
        <f t="shared" si="13"/>
        <v>32705</v>
      </c>
    </row>
    <row r="387" spans="1:9" ht="15" x14ac:dyDescent="0.25">
      <c r="A387" s="24" t="s">
        <v>137</v>
      </c>
      <c r="B387" s="21">
        <v>25000</v>
      </c>
      <c r="C387" s="21">
        <v>25000</v>
      </c>
      <c r="D387" s="21">
        <v>0</v>
      </c>
      <c r="E387" s="21">
        <v>0</v>
      </c>
      <c r="F387" s="21">
        <v>0</v>
      </c>
      <c r="G387" s="21">
        <v>0</v>
      </c>
      <c r="H387" s="22">
        <f t="shared" si="12"/>
        <v>0</v>
      </c>
      <c r="I387" s="23">
        <f t="shared" si="13"/>
        <v>25000</v>
      </c>
    </row>
    <row r="388" spans="1:9" ht="15" x14ac:dyDescent="0.25">
      <c r="A388" s="25" t="s">
        <v>138</v>
      </c>
      <c r="B388" s="21">
        <v>25000</v>
      </c>
      <c r="C388" s="21">
        <v>25000</v>
      </c>
      <c r="D388" s="21">
        <v>0</v>
      </c>
      <c r="E388" s="21">
        <v>0</v>
      </c>
      <c r="F388" s="21">
        <v>0</v>
      </c>
      <c r="G388" s="21">
        <v>0</v>
      </c>
      <c r="H388" s="22">
        <f t="shared" si="12"/>
        <v>0</v>
      </c>
      <c r="I388" s="23">
        <f t="shared" si="13"/>
        <v>25000</v>
      </c>
    </row>
    <row r="389" spans="1:9" ht="15" x14ac:dyDescent="0.25">
      <c r="A389" s="20" t="s">
        <v>139</v>
      </c>
      <c r="B389" s="21">
        <v>221173</v>
      </c>
      <c r="C389" s="21">
        <v>171173</v>
      </c>
      <c r="D389" s="21">
        <v>0</v>
      </c>
      <c r="E389" s="21">
        <v>0</v>
      </c>
      <c r="F389" s="21">
        <v>0</v>
      </c>
      <c r="G389" s="21">
        <v>0</v>
      </c>
      <c r="H389" s="22">
        <f t="shared" si="12"/>
        <v>0</v>
      </c>
      <c r="I389" s="23">
        <f t="shared" si="13"/>
        <v>171173</v>
      </c>
    </row>
    <row r="390" spans="1:9" ht="15" x14ac:dyDescent="0.25">
      <c r="A390" s="24" t="s">
        <v>142</v>
      </c>
      <c r="B390" s="21">
        <v>71173</v>
      </c>
      <c r="C390" s="21">
        <v>71173</v>
      </c>
      <c r="D390" s="21">
        <v>0</v>
      </c>
      <c r="E390" s="21">
        <v>0</v>
      </c>
      <c r="F390" s="21">
        <v>0</v>
      </c>
      <c r="G390" s="21">
        <v>0</v>
      </c>
      <c r="H390" s="22">
        <f t="shared" si="12"/>
        <v>0</v>
      </c>
      <c r="I390" s="23">
        <f t="shared" si="13"/>
        <v>71173</v>
      </c>
    </row>
    <row r="391" spans="1:9" ht="15" x14ac:dyDescent="0.25">
      <c r="A391" s="25" t="s">
        <v>143</v>
      </c>
      <c r="B391" s="21">
        <v>71173</v>
      </c>
      <c r="C391" s="21">
        <v>71173</v>
      </c>
      <c r="D391" s="21">
        <v>0</v>
      </c>
      <c r="E391" s="21">
        <v>0</v>
      </c>
      <c r="F391" s="21">
        <v>0</v>
      </c>
      <c r="G391" s="21">
        <v>0</v>
      </c>
      <c r="H391" s="22">
        <f t="shared" si="12"/>
        <v>0</v>
      </c>
      <c r="I391" s="23">
        <f t="shared" si="13"/>
        <v>71173</v>
      </c>
    </row>
    <row r="392" spans="1:9" ht="15" x14ac:dyDescent="0.25">
      <c r="A392" s="24" t="s">
        <v>144</v>
      </c>
      <c r="B392" s="21">
        <v>100000</v>
      </c>
      <c r="C392" s="21">
        <v>50000</v>
      </c>
      <c r="D392" s="21">
        <v>0</v>
      </c>
      <c r="E392" s="21">
        <v>0</v>
      </c>
      <c r="F392" s="21">
        <v>0</v>
      </c>
      <c r="G392" s="21">
        <v>0</v>
      </c>
      <c r="H392" s="22">
        <f t="shared" si="12"/>
        <v>0</v>
      </c>
      <c r="I392" s="23">
        <f t="shared" si="13"/>
        <v>50000</v>
      </c>
    </row>
    <row r="393" spans="1:9" ht="15" x14ac:dyDescent="0.25">
      <c r="A393" s="25" t="s">
        <v>145</v>
      </c>
      <c r="B393" s="21">
        <v>100000</v>
      </c>
      <c r="C393" s="21">
        <v>50000</v>
      </c>
      <c r="D393" s="21">
        <v>0</v>
      </c>
      <c r="E393" s="21">
        <v>0</v>
      </c>
      <c r="F393" s="21">
        <v>0</v>
      </c>
      <c r="G393" s="21">
        <v>0</v>
      </c>
      <c r="H393" s="22">
        <f t="shared" si="12"/>
        <v>0</v>
      </c>
      <c r="I393" s="23">
        <f t="shared" si="13"/>
        <v>50000</v>
      </c>
    </row>
    <row r="394" spans="1:9" ht="15" x14ac:dyDescent="0.25">
      <c r="A394" s="24" t="s">
        <v>146</v>
      </c>
      <c r="B394" s="21">
        <v>50000</v>
      </c>
      <c r="C394" s="21">
        <v>50000</v>
      </c>
      <c r="D394" s="21">
        <v>0</v>
      </c>
      <c r="E394" s="21">
        <v>0</v>
      </c>
      <c r="F394" s="21">
        <v>0</v>
      </c>
      <c r="G394" s="21">
        <v>0</v>
      </c>
      <c r="H394" s="22">
        <f t="shared" si="12"/>
        <v>0</v>
      </c>
      <c r="I394" s="23">
        <f t="shared" si="13"/>
        <v>50000</v>
      </c>
    </row>
    <row r="395" spans="1:9" ht="15" x14ac:dyDescent="0.25">
      <c r="A395" s="25" t="s">
        <v>147</v>
      </c>
      <c r="B395" s="21">
        <v>50000</v>
      </c>
      <c r="C395" s="21">
        <v>50000</v>
      </c>
      <c r="D395" s="21">
        <v>0</v>
      </c>
      <c r="E395" s="21">
        <v>0</v>
      </c>
      <c r="F395" s="21">
        <v>0</v>
      </c>
      <c r="G395" s="21">
        <v>0</v>
      </c>
      <c r="H395" s="22">
        <f t="shared" ref="H395:H458" si="14">+G395/C395</f>
        <v>0</v>
      </c>
      <c r="I395" s="23">
        <f t="shared" ref="I395:I458" si="15">+C395-G395</f>
        <v>50000</v>
      </c>
    </row>
    <row r="396" spans="1:9" ht="15" x14ac:dyDescent="0.25">
      <c r="A396" s="20" t="s">
        <v>148</v>
      </c>
      <c r="B396" s="21">
        <v>325000</v>
      </c>
      <c r="C396" s="21">
        <v>325000</v>
      </c>
      <c r="D396" s="21">
        <v>148717.54999999999</v>
      </c>
      <c r="E396" s="21">
        <v>35717.550000000003</v>
      </c>
      <c r="F396" s="21">
        <v>35717.550000000003</v>
      </c>
      <c r="G396" s="21">
        <v>35717.550000000003</v>
      </c>
      <c r="H396" s="22">
        <f t="shared" si="14"/>
        <v>0.10990015384615386</v>
      </c>
      <c r="I396" s="23">
        <f t="shared" si="15"/>
        <v>289282.45</v>
      </c>
    </row>
    <row r="397" spans="1:9" ht="15" x14ac:dyDescent="0.25">
      <c r="A397" s="24" t="s">
        <v>149</v>
      </c>
      <c r="B397" s="21">
        <v>150000</v>
      </c>
      <c r="C397" s="21">
        <v>150000</v>
      </c>
      <c r="D397" s="21">
        <v>75000</v>
      </c>
      <c r="E397" s="21">
        <v>0</v>
      </c>
      <c r="F397" s="21">
        <v>0</v>
      </c>
      <c r="G397" s="21">
        <v>0</v>
      </c>
      <c r="H397" s="22">
        <f t="shared" si="14"/>
        <v>0</v>
      </c>
      <c r="I397" s="23">
        <f t="shared" si="15"/>
        <v>150000</v>
      </c>
    </row>
    <row r="398" spans="1:9" ht="15" x14ac:dyDescent="0.25">
      <c r="A398" s="25" t="s">
        <v>150</v>
      </c>
      <c r="B398" s="21">
        <v>150000</v>
      </c>
      <c r="C398" s="21">
        <v>150000</v>
      </c>
      <c r="D398" s="21">
        <v>75000</v>
      </c>
      <c r="E398" s="21">
        <v>0</v>
      </c>
      <c r="F398" s="21">
        <v>0</v>
      </c>
      <c r="G398" s="21">
        <v>0</v>
      </c>
      <c r="H398" s="22">
        <f t="shared" si="14"/>
        <v>0</v>
      </c>
      <c r="I398" s="23">
        <f t="shared" si="15"/>
        <v>150000</v>
      </c>
    </row>
    <row r="399" spans="1:9" ht="15" x14ac:dyDescent="0.25">
      <c r="A399" s="24" t="s">
        <v>151</v>
      </c>
      <c r="B399" s="21">
        <v>75000</v>
      </c>
      <c r="C399" s="21">
        <v>75000</v>
      </c>
      <c r="D399" s="21">
        <v>48617.55</v>
      </c>
      <c r="E399" s="21">
        <v>18617.55</v>
      </c>
      <c r="F399" s="21">
        <v>18617.55</v>
      </c>
      <c r="G399" s="21">
        <v>18617.55</v>
      </c>
      <c r="H399" s="22">
        <f t="shared" si="14"/>
        <v>0.24823399999999998</v>
      </c>
      <c r="I399" s="23">
        <f t="shared" si="15"/>
        <v>56382.45</v>
      </c>
    </row>
    <row r="400" spans="1:9" ht="15" x14ac:dyDescent="0.25">
      <c r="A400" s="25" t="s">
        <v>152</v>
      </c>
      <c r="B400" s="21">
        <v>75000</v>
      </c>
      <c r="C400" s="21">
        <v>75000</v>
      </c>
      <c r="D400" s="21">
        <v>48617.55</v>
      </c>
      <c r="E400" s="21">
        <v>18617.55</v>
      </c>
      <c r="F400" s="21">
        <v>18617.55</v>
      </c>
      <c r="G400" s="21">
        <v>18617.55</v>
      </c>
      <c r="H400" s="22">
        <f t="shared" si="14"/>
        <v>0.24823399999999998</v>
      </c>
      <c r="I400" s="23">
        <f t="shared" si="15"/>
        <v>56382.45</v>
      </c>
    </row>
    <row r="401" spans="1:9" ht="15" x14ac:dyDescent="0.25">
      <c r="A401" s="24" t="s">
        <v>153</v>
      </c>
      <c r="B401" s="21">
        <v>50000</v>
      </c>
      <c r="C401" s="21">
        <v>50000</v>
      </c>
      <c r="D401" s="21">
        <v>8000</v>
      </c>
      <c r="E401" s="21">
        <v>0</v>
      </c>
      <c r="F401" s="21">
        <v>0</v>
      </c>
      <c r="G401" s="21">
        <v>0</v>
      </c>
      <c r="H401" s="22">
        <f t="shared" si="14"/>
        <v>0</v>
      </c>
      <c r="I401" s="23">
        <f t="shared" si="15"/>
        <v>50000</v>
      </c>
    </row>
    <row r="402" spans="1:9" ht="15" x14ac:dyDescent="0.25">
      <c r="A402" s="25" t="s">
        <v>154</v>
      </c>
      <c r="B402" s="21">
        <v>50000</v>
      </c>
      <c r="C402" s="21">
        <v>50000</v>
      </c>
      <c r="D402" s="21">
        <v>8000</v>
      </c>
      <c r="E402" s="21">
        <v>0</v>
      </c>
      <c r="F402" s="21">
        <v>0</v>
      </c>
      <c r="G402" s="21">
        <v>0</v>
      </c>
      <c r="H402" s="22">
        <f t="shared" si="14"/>
        <v>0</v>
      </c>
      <c r="I402" s="23">
        <f t="shared" si="15"/>
        <v>50000</v>
      </c>
    </row>
    <row r="403" spans="1:9" ht="15" x14ac:dyDescent="0.25">
      <c r="A403" s="24" t="s">
        <v>155</v>
      </c>
      <c r="B403" s="21">
        <v>50000</v>
      </c>
      <c r="C403" s="21">
        <v>50000</v>
      </c>
      <c r="D403" s="21">
        <v>17100</v>
      </c>
      <c r="E403" s="21">
        <v>17100</v>
      </c>
      <c r="F403" s="21">
        <v>17100</v>
      </c>
      <c r="G403" s="21">
        <v>17100</v>
      </c>
      <c r="H403" s="22">
        <f t="shared" si="14"/>
        <v>0.34200000000000003</v>
      </c>
      <c r="I403" s="23">
        <f t="shared" si="15"/>
        <v>32900</v>
      </c>
    </row>
    <row r="404" spans="1:9" ht="15" x14ac:dyDescent="0.25">
      <c r="A404" s="25" t="s">
        <v>156</v>
      </c>
      <c r="B404" s="21">
        <v>50000</v>
      </c>
      <c r="C404" s="21">
        <v>50000</v>
      </c>
      <c r="D404" s="21">
        <v>17100</v>
      </c>
      <c r="E404" s="21">
        <v>17100</v>
      </c>
      <c r="F404" s="21">
        <v>17100</v>
      </c>
      <c r="G404" s="21">
        <v>17100</v>
      </c>
      <c r="H404" s="22">
        <f t="shared" si="14"/>
        <v>0.34200000000000003</v>
      </c>
      <c r="I404" s="23">
        <f t="shared" si="15"/>
        <v>32900</v>
      </c>
    </row>
    <row r="405" spans="1:9" ht="15" x14ac:dyDescent="0.25">
      <c r="A405" s="20" t="s">
        <v>160</v>
      </c>
      <c r="B405" s="21">
        <v>450000</v>
      </c>
      <c r="C405" s="21">
        <v>350000</v>
      </c>
      <c r="D405" s="21">
        <v>141534.56</v>
      </c>
      <c r="E405" s="21">
        <v>141534.56</v>
      </c>
      <c r="F405" s="21">
        <v>113574.55</v>
      </c>
      <c r="G405" s="21">
        <v>141534.56</v>
      </c>
      <c r="H405" s="22">
        <f t="shared" si="14"/>
        <v>0.40438445714285715</v>
      </c>
      <c r="I405" s="23">
        <f t="shared" si="15"/>
        <v>208465.44</v>
      </c>
    </row>
    <row r="406" spans="1:9" ht="15" x14ac:dyDescent="0.25">
      <c r="A406" s="24" t="s">
        <v>161</v>
      </c>
      <c r="B406" s="21">
        <v>350000</v>
      </c>
      <c r="C406" s="21">
        <v>250000</v>
      </c>
      <c r="D406" s="21">
        <v>130959.9</v>
      </c>
      <c r="E406" s="21">
        <v>130959.9</v>
      </c>
      <c r="F406" s="21">
        <v>102999.89</v>
      </c>
      <c r="G406" s="21">
        <v>130959.9</v>
      </c>
      <c r="H406" s="22">
        <f t="shared" si="14"/>
        <v>0.52383959999999996</v>
      </c>
      <c r="I406" s="23">
        <f t="shared" si="15"/>
        <v>119040.1</v>
      </c>
    </row>
    <row r="407" spans="1:9" ht="15" x14ac:dyDescent="0.25">
      <c r="A407" s="25" t="s">
        <v>162</v>
      </c>
      <c r="B407" s="21">
        <v>350000</v>
      </c>
      <c r="C407" s="21">
        <v>250000</v>
      </c>
      <c r="D407" s="21">
        <v>130959.9</v>
      </c>
      <c r="E407" s="21">
        <v>130959.9</v>
      </c>
      <c r="F407" s="21">
        <v>102999.89</v>
      </c>
      <c r="G407" s="21">
        <v>130959.9</v>
      </c>
      <c r="H407" s="22">
        <f t="shared" si="14"/>
        <v>0.52383959999999996</v>
      </c>
      <c r="I407" s="23">
        <f t="shared" si="15"/>
        <v>119040.1</v>
      </c>
    </row>
    <row r="408" spans="1:9" ht="15" x14ac:dyDescent="0.25">
      <c r="A408" s="24" t="s">
        <v>163</v>
      </c>
      <c r="B408" s="21">
        <v>50000</v>
      </c>
      <c r="C408" s="21">
        <v>50000</v>
      </c>
      <c r="D408" s="21">
        <v>0</v>
      </c>
      <c r="E408" s="21">
        <v>0</v>
      </c>
      <c r="F408" s="21">
        <v>0</v>
      </c>
      <c r="G408" s="21">
        <v>0</v>
      </c>
      <c r="H408" s="22">
        <f t="shared" si="14"/>
        <v>0</v>
      </c>
      <c r="I408" s="23">
        <f t="shared" si="15"/>
        <v>50000</v>
      </c>
    </row>
    <row r="409" spans="1:9" ht="15" x14ac:dyDescent="0.25">
      <c r="A409" s="25" t="s">
        <v>164</v>
      </c>
      <c r="B409" s="21">
        <v>50000</v>
      </c>
      <c r="C409" s="21">
        <v>50000</v>
      </c>
      <c r="D409" s="21">
        <v>0</v>
      </c>
      <c r="E409" s="21">
        <v>0</v>
      </c>
      <c r="F409" s="21">
        <v>0</v>
      </c>
      <c r="G409" s="21">
        <v>0</v>
      </c>
      <c r="H409" s="22">
        <f t="shared" si="14"/>
        <v>0</v>
      </c>
      <c r="I409" s="23">
        <f t="shared" si="15"/>
        <v>50000</v>
      </c>
    </row>
    <row r="410" spans="1:9" ht="15" x14ac:dyDescent="0.25">
      <c r="A410" s="24" t="s">
        <v>165</v>
      </c>
      <c r="B410" s="21">
        <v>50000</v>
      </c>
      <c r="C410" s="21">
        <v>50000</v>
      </c>
      <c r="D410" s="21">
        <v>10574.66</v>
      </c>
      <c r="E410" s="21">
        <v>10574.66</v>
      </c>
      <c r="F410" s="21">
        <v>10574.66</v>
      </c>
      <c r="G410" s="21">
        <v>10574.66</v>
      </c>
      <c r="H410" s="22">
        <f t="shared" si="14"/>
        <v>0.21149319999999999</v>
      </c>
      <c r="I410" s="23">
        <f t="shared" si="15"/>
        <v>39425.339999999997</v>
      </c>
    </row>
    <row r="411" spans="1:9" ht="15" x14ac:dyDescent="0.25">
      <c r="A411" s="25" t="s">
        <v>166</v>
      </c>
      <c r="B411" s="21">
        <v>50000</v>
      </c>
      <c r="C411" s="21">
        <v>50000</v>
      </c>
      <c r="D411" s="21">
        <v>10574.66</v>
      </c>
      <c r="E411" s="21">
        <v>10574.66</v>
      </c>
      <c r="F411" s="21">
        <v>10574.66</v>
      </c>
      <c r="G411" s="21">
        <v>10574.66</v>
      </c>
      <c r="H411" s="22">
        <f t="shared" si="14"/>
        <v>0.21149319999999999</v>
      </c>
      <c r="I411" s="23">
        <f t="shared" si="15"/>
        <v>39425.339999999997</v>
      </c>
    </row>
    <row r="412" spans="1:9" ht="15" x14ac:dyDescent="0.25">
      <c r="A412" s="20" t="s">
        <v>167</v>
      </c>
      <c r="B412" s="21">
        <v>110000</v>
      </c>
      <c r="C412" s="21">
        <v>110000</v>
      </c>
      <c r="D412" s="21">
        <v>6275.97</v>
      </c>
      <c r="E412" s="21">
        <v>6275.97</v>
      </c>
      <c r="F412" s="21">
        <v>6275.97</v>
      </c>
      <c r="G412" s="21">
        <v>6275.97</v>
      </c>
      <c r="H412" s="22">
        <f t="shared" si="14"/>
        <v>5.7054272727272731E-2</v>
      </c>
      <c r="I412" s="23">
        <f t="shared" si="15"/>
        <v>103724.03</v>
      </c>
    </row>
    <row r="413" spans="1:9" ht="15" x14ac:dyDescent="0.25">
      <c r="A413" s="24" t="s">
        <v>168</v>
      </c>
      <c r="B413" s="21">
        <v>60000</v>
      </c>
      <c r="C413" s="21">
        <v>60000</v>
      </c>
      <c r="D413" s="21">
        <v>24</v>
      </c>
      <c r="E413" s="21">
        <v>24</v>
      </c>
      <c r="F413" s="21">
        <v>24</v>
      </c>
      <c r="G413" s="21">
        <v>24</v>
      </c>
      <c r="H413" s="22">
        <f t="shared" si="14"/>
        <v>4.0000000000000002E-4</v>
      </c>
      <c r="I413" s="23">
        <f t="shared" si="15"/>
        <v>59976</v>
      </c>
    </row>
    <row r="414" spans="1:9" ht="15" x14ac:dyDescent="0.25">
      <c r="A414" s="25" t="s">
        <v>169</v>
      </c>
      <c r="B414" s="21">
        <v>15000</v>
      </c>
      <c r="C414" s="21">
        <v>15000</v>
      </c>
      <c r="D414" s="21">
        <v>0</v>
      </c>
      <c r="E414" s="21">
        <v>0</v>
      </c>
      <c r="F414" s="21">
        <v>0</v>
      </c>
      <c r="G414" s="21">
        <v>0</v>
      </c>
      <c r="H414" s="22">
        <f t="shared" si="14"/>
        <v>0</v>
      </c>
      <c r="I414" s="23">
        <f t="shared" si="15"/>
        <v>15000</v>
      </c>
    </row>
    <row r="415" spans="1:9" ht="15" x14ac:dyDescent="0.25">
      <c r="A415" s="25" t="s">
        <v>297</v>
      </c>
      <c r="B415" s="21">
        <v>35000</v>
      </c>
      <c r="C415" s="21">
        <v>35000</v>
      </c>
      <c r="D415" s="21">
        <v>24</v>
      </c>
      <c r="E415" s="21">
        <v>24</v>
      </c>
      <c r="F415" s="21">
        <v>24</v>
      </c>
      <c r="G415" s="21">
        <v>24</v>
      </c>
      <c r="H415" s="22">
        <f t="shared" si="14"/>
        <v>6.857142857142857E-4</v>
      </c>
      <c r="I415" s="23">
        <f t="shared" si="15"/>
        <v>34976</v>
      </c>
    </row>
    <row r="416" spans="1:9" ht="15" x14ac:dyDescent="0.25">
      <c r="A416" s="25" t="s">
        <v>298</v>
      </c>
      <c r="B416" s="21">
        <v>10000</v>
      </c>
      <c r="C416" s="21">
        <v>10000</v>
      </c>
      <c r="D416" s="21">
        <v>0</v>
      </c>
      <c r="E416" s="21">
        <v>0</v>
      </c>
      <c r="F416" s="21">
        <v>0</v>
      </c>
      <c r="G416" s="21">
        <v>0</v>
      </c>
      <c r="H416" s="22">
        <f t="shared" si="14"/>
        <v>0</v>
      </c>
      <c r="I416" s="23">
        <f t="shared" si="15"/>
        <v>10000</v>
      </c>
    </row>
    <row r="417" spans="1:9" ht="15" x14ac:dyDescent="0.25">
      <c r="A417" s="24" t="s">
        <v>173</v>
      </c>
      <c r="B417" s="21">
        <v>50000</v>
      </c>
      <c r="C417" s="21">
        <v>50000</v>
      </c>
      <c r="D417" s="21">
        <v>6251.97</v>
      </c>
      <c r="E417" s="21">
        <v>6251.97</v>
      </c>
      <c r="F417" s="21">
        <v>6251.97</v>
      </c>
      <c r="G417" s="21">
        <v>6251.97</v>
      </c>
      <c r="H417" s="22">
        <f t="shared" si="14"/>
        <v>0.12503939999999999</v>
      </c>
      <c r="I417" s="23">
        <f t="shared" si="15"/>
        <v>43748.03</v>
      </c>
    </row>
    <row r="418" spans="1:9" ht="15" x14ac:dyDescent="0.25">
      <c r="A418" s="25" t="s">
        <v>299</v>
      </c>
      <c r="B418" s="21">
        <v>10000</v>
      </c>
      <c r="C418" s="21">
        <v>10000</v>
      </c>
      <c r="D418" s="21">
        <v>0</v>
      </c>
      <c r="E418" s="21">
        <v>0</v>
      </c>
      <c r="F418" s="21">
        <v>0</v>
      </c>
      <c r="G418" s="21">
        <v>0</v>
      </c>
      <c r="H418" s="22">
        <f t="shared" si="14"/>
        <v>0</v>
      </c>
      <c r="I418" s="23">
        <f t="shared" si="15"/>
        <v>10000</v>
      </c>
    </row>
    <row r="419" spans="1:9" ht="15" x14ac:dyDescent="0.25">
      <c r="A419" s="25" t="s">
        <v>174</v>
      </c>
      <c r="B419" s="21">
        <v>25000</v>
      </c>
      <c r="C419" s="21">
        <v>25000</v>
      </c>
      <c r="D419" s="21">
        <v>4566.2700000000004</v>
      </c>
      <c r="E419" s="21">
        <v>4566.2700000000004</v>
      </c>
      <c r="F419" s="21">
        <v>4566.2700000000004</v>
      </c>
      <c r="G419" s="21">
        <v>4566.2700000000004</v>
      </c>
      <c r="H419" s="22">
        <f t="shared" si="14"/>
        <v>0.18265080000000003</v>
      </c>
      <c r="I419" s="23">
        <f t="shared" si="15"/>
        <v>20433.73</v>
      </c>
    </row>
    <row r="420" spans="1:9" ht="15" x14ac:dyDescent="0.25">
      <c r="A420" s="25" t="s">
        <v>175</v>
      </c>
      <c r="B420" s="21">
        <v>15000</v>
      </c>
      <c r="C420" s="21">
        <v>15000</v>
      </c>
      <c r="D420" s="21">
        <v>1685.7</v>
      </c>
      <c r="E420" s="21">
        <v>1685.7</v>
      </c>
      <c r="F420" s="21">
        <v>1685.7</v>
      </c>
      <c r="G420" s="21">
        <v>1685.7</v>
      </c>
      <c r="H420" s="22">
        <f t="shared" si="14"/>
        <v>0.11238000000000001</v>
      </c>
      <c r="I420" s="23">
        <f t="shared" si="15"/>
        <v>13314.3</v>
      </c>
    </row>
    <row r="421" spans="1:9" ht="15" x14ac:dyDescent="0.25">
      <c r="A421" s="20" t="s">
        <v>180</v>
      </c>
      <c r="B421" s="21">
        <v>3800000</v>
      </c>
      <c r="C421" s="21">
        <v>3850000</v>
      </c>
      <c r="D421" s="21">
        <v>3641480.25</v>
      </c>
      <c r="E421" s="21">
        <v>3621480.25</v>
      </c>
      <c r="F421" s="21">
        <v>1821480.25</v>
      </c>
      <c r="G421" s="21">
        <v>1821480.25</v>
      </c>
      <c r="H421" s="22">
        <f t="shared" si="14"/>
        <v>0.47311175324675325</v>
      </c>
      <c r="I421" s="23">
        <f t="shared" si="15"/>
        <v>2028519.75</v>
      </c>
    </row>
    <row r="422" spans="1:9" ht="15" x14ac:dyDescent="0.25">
      <c r="A422" s="24" t="s">
        <v>181</v>
      </c>
      <c r="B422" s="21">
        <v>3675000</v>
      </c>
      <c r="C422" s="21">
        <v>3675000</v>
      </c>
      <c r="D422" s="21">
        <v>3603659.12</v>
      </c>
      <c r="E422" s="21">
        <v>3603659.12</v>
      </c>
      <c r="F422" s="21">
        <v>1803659.12</v>
      </c>
      <c r="G422" s="21">
        <v>1803659.12</v>
      </c>
      <c r="H422" s="22">
        <f t="shared" si="14"/>
        <v>0.49079159727891158</v>
      </c>
      <c r="I422" s="23">
        <f t="shared" si="15"/>
        <v>1871340.88</v>
      </c>
    </row>
    <row r="423" spans="1:9" ht="15" x14ac:dyDescent="0.25">
      <c r="A423" s="25" t="s">
        <v>300</v>
      </c>
      <c r="B423" s="21">
        <v>3600000</v>
      </c>
      <c r="C423" s="21">
        <v>3600000</v>
      </c>
      <c r="D423" s="21">
        <v>3600000</v>
      </c>
      <c r="E423" s="21">
        <v>3600000</v>
      </c>
      <c r="F423" s="21">
        <v>1800000</v>
      </c>
      <c r="G423" s="21">
        <v>1800000</v>
      </c>
      <c r="H423" s="22">
        <f t="shared" si="14"/>
        <v>0.5</v>
      </c>
      <c r="I423" s="23">
        <f t="shared" si="15"/>
        <v>1800000</v>
      </c>
    </row>
    <row r="424" spans="1:9" ht="15" x14ac:dyDescent="0.25">
      <c r="A424" s="25" t="s">
        <v>301</v>
      </c>
      <c r="B424" s="21">
        <v>75000</v>
      </c>
      <c r="C424" s="21">
        <v>75000</v>
      </c>
      <c r="D424" s="21">
        <v>3659.12</v>
      </c>
      <c r="E424" s="21">
        <v>3659.12</v>
      </c>
      <c r="F424" s="21">
        <v>3659.12</v>
      </c>
      <c r="G424" s="21">
        <v>3659.12</v>
      </c>
      <c r="H424" s="22">
        <f t="shared" si="14"/>
        <v>4.8788266666666663E-2</v>
      </c>
      <c r="I424" s="23">
        <f t="shared" si="15"/>
        <v>71340.88</v>
      </c>
    </row>
    <row r="425" spans="1:9" ht="15" x14ac:dyDescent="0.25">
      <c r="A425" s="24" t="s">
        <v>183</v>
      </c>
      <c r="B425" s="21">
        <v>125000</v>
      </c>
      <c r="C425" s="21">
        <v>175000</v>
      </c>
      <c r="D425" s="21">
        <v>37821.129999999997</v>
      </c>
      <c r="E425" s="21">
        <v>17821.13</v>
      </c>
      <c r="F425" s="21">
        <v>17821.13</v>
      </c>
      <c r="G425" s="21">
        <v>17821.13</v>
      </c>
      <c r="H425" s="22">
        <f t="shared" si="14"/>
        <v>0.10183502857142858</v>
      </c>
      <c r="I425" s="23">
        <f t="shared" si="15"/>
        <v>157178.87</v>
      </c>
    </row>
    <row r="426" spans="1:9" ht="15" x14ac:dyDescent="0.25">
      <c r="A426" s="25" t="s">
        <v>302</v>
      </c>
      <c r="B426" s="21">
        <v>0</v>
      </c>
      <c r="C426" s="21">
        <v>25000</v>
      </c>
      <c r="D426" s="21">
        <v>33836.160000000003</v>
      </c>
      <c r="E426" s="21">
        <v>13836.16</v>
      </c>
      <c r="F426" s="21">
        <v>13836.16</v>
      </c>
      <c r="G426" s="21">
        <v>13836.16</v>
      </c>
      <c r="H426" s="22">
        <f t="shared" si="14"/>
        <v>0.55344640000000001</v>
      </c>
      <c r="I426" s="23">
        <f t="shared" si="15"/>
        <v>11163.84</v>
      </c>
    </row>
    <row r="427" spans="1:9" ht="15" x14ac:dyDescent="0.25">
      <c r="A427" s="25" t="s">
        <v>185</v>
      </c>
      <c r="B427" s="21">
        <v>50000</v>
      </c>
      <c r="C427" s="21">
        <v>50000</v>
      </c>
      <c r="D427" s="21">
        <v>1475.98</v>
      </c>
      <c r="E427" s="21">
        <v>1475.98</v>
      </c>
      <c r="F427" s="21">
        <v>1475.98</v>
      </c>
      <c r="G427" s="21">
        <v>1475.98</v>
      </c>
      <c r="H427" s="22">
        <f t="shared" si="14"/>
        <v>2.95196E-2</v>
      </c>
      <c r="I427" s="23">
        <f t="shared" si="15"/>
        <v>48524.02</v>
      </c>
    </row>
    <row r="428" spans="1:9" ht="15" x14ac:dyDescent="0.25">
      <c r="A428" s="25" t="s">
        <v>186</v>
      </c>
      <c r="B428" s="21">
        <v>75000</v>
      </c>
      <c r="C428" s="21">
        <v>75000</v>
      </c>
      <c r="D428" s="21">
        <v>359.99</v>
      </c>
      <c r="E428" s="21">
        <v>359.99</v>
      </c>
      <c r="F428" s="21">
        <v>359.99</v>
      </c>
      <c r="G428" s="21">
        <v>359.99</v>
      </c>
      <c r="H428" s="22">
        <f t="shared" si="14"/>
        <v>4.799866666666667E-3</v>
      </c>
      <c r="I428" s="23">
        <f t="shared" si="15"/>
        <v>74640.009999999995</v>
      </c>
    </row>
    <row r="429" spans="1:9" ht="15" x14ac:dyDescent="0.25">
      <c r="A429" s="25" t="s">
        <v>187</v>
      </c>
      <c r="B429" s="21">
        <v>0</v>
      </c>
      <c r="C429" s="21">
        <v>25000</v>
      </c>
      <c r="D429" s="21">
        <v>2149</v>
      </c>
      <c r="E429" s="21">
        <v>2149</v>
      </c>
      <c r="F429" s="21">
        <v>2149</v>
      </c>
      <c r="G429" s="21">
        <v>2149</v>
      </c>
      <c r="H429" s="22">
        <f t="shared" si="14"/>
        <v>8.5959999999999995E-2</v>
      </c>
      <c r="I429" s="23">
        <f t="shared" si="15"/>
        <v>22851</v>
      </c>
    </row>
    <row r="430" spans="1:9" ht="15" x14ac:dyDescent="0.25">
      <c r="A430" s="20" t="s">
        <v>188</v>
      </c>
      <c r="B430" s="21">
        <v>1765000</v>
      </c>
      <c r="C430" s="21">
        <v>1865000</v>
      </c>
      <c r="D430" s="21">
        <v>275576.53000000003</v>
      </c>
      <c r="E430" s="21">
        <v>143576.53</v>
      </c>
      <c r="F430" s="21">
        <v>143576.53</v>
      </c>
      <c r="G430" s="21">
        <v>143576.53</v>
      </c>
      <c r="H430" s="22">
        <f t="shared" si="14"/>
        <v>7.6984734584450404E-2</v>
      </c>
      <c r="I430" s="23">
        <f t="shared" si="15"/>
        <v>1721423.47</v>
      </c>
    </row>
    <row r="431" spans="1:9" ht="15" x14ac:dyDescent="0.25">
      <c r="A431" s="24" t="s">
        <v>189</v>
      </c>
      <c r="B431" s="21">
        <v>100000</v>
      </c>
      <c r="C431" s="21">
        <v>100000</v>
      </c>
      <c r="D431" s="21">
        <v>28809.55</v>
      </c>
      <c r="E431" s="21">
        <v>10809.55</v>
      </c>
      <c r="F431" s="21">
        <v>10809.55</v>
      </c>
      <c r="G431" s="21">
        <v>10809.55</v>
      </c>
      <c r="H431" s="22">
        <f t="shared" si="14"/>
        <v>0.1080955</v>
      </c>
      <c r="I431" s="23">
        <f t="shared" si="15"/>
        <v>89190.45</v>
      </c>
    </row>
    <row r="432" spans="1:9" ht="15" x14ac:dyDescent="0.25">
      <c r="A432" s="25" t="s">
        <v>190</v>
      </c>
      <c r="B432" s="21">
        <v>100000</v>
      </c>
      <c r="C432" s="21">
        <v>100000</v>
      </c>
      <c r="D432" s="21">
        <v>28809.55</v>
      </c>
      <c r="E432" s="21">
        <v>10809.55</v>
      </c>
      <c r="F432" s="21">
        <v>10809.55</v>
      </c>
      <c r="G432" s="21">
        <v>10809.55</v>
      </c>
      <c r="H432" s="22">
        <f t="shared" si="14"/>
        <v>0.1080955</v>
      </c>
      <c r="I432" s="23">
        <f t="shared" si="15"/>
        <v>89190.45</v>
      </c>
    </row>
    <row r="433" spans="1:9" ht="15" x14ac:dyDescent="0.25">
      <c r="A433" s="24" t="s">
        <v>191</v>
      </c>
      <c r="B433" s="21">
        <v>400000</v>
      </c>
      <c r="C433" s="21">
        <v>400000</v>
      </c>
      <c r="D433" s="21">
        <v>119649.48</v>
      </c>
      <c r="E433" s="21">
        <v>30649.48</v>
      </c>
      <c r="F433" s="21">
        <v>30649.48</v>
      </c>
      <c r="G433" s="21">
        <v>30649.48</v>
      </c>
      <c r="H433" s="22">
        <f t="shared" si="14"/>
        <v>7.6623700000000003E-2</v>
      </c>
      <c r="I433" s="23">
        <f t="shared" si="15"/>
        <v>369350.52</v>
      </c>
    </row>
    <row r="434" spans="1:9" ht="15" x14ac:dyDescent="0.25">
      <c r="A434" s="25" t="s">
        <v>192</v>
      </c>
      <c r="B434" s="21">
        <v>400000</v>
      </c>
      <c r="C434" s="21">
        <v>400000</v>
      </c>
      <c r="D434" s="21">
        <v>119649.48</v>
      </c>
      <c r="E434" s="21">
        <v>30649.48</v>
      </c>
      <c r="F434" s="21">
        <v>30649.48</v>
      </c>
      <c r="G434" s="21">
        <v>30649.48</v>
      </c>
      <c r="H434" s="22">
        <f t="shared" si="14"/>
        <v>7.6623700000000003E-2</v>
      </c>
      <c r="I434" s="23">
        <f t="shared" si="15"/>
        <v>369350.52</v>
      </c>
    </row>
    <row r="435" spans="1:9" ht="15" x14ac:dyDescent="0.25">
      <c r="A435" s="24" t="s">
        <v>193</v>
      </c>
      <c r="B435" s="21">
        <v>50000</v>
      </c>
      <c r="C435" s="21">
        <v>50000</v>
      </c>
      <c r="D435" s="21">
        <v>1949</v>
      </c>
      <c r="E435" s="21">
        <v>1949</v>
      </c>
      <c r="F435" s="21">
        <v>1949</v>
      </c>
      <c r="G435" s="21">
        <v>1949</v>
      </c>
      <c r="H435" s="22">
        <f t="shared" si="14"/>
        <v>3.8980000000000001E-2</v>
      </c>
      <c r="I435" s="23">
        <f t="shared" si="15"/>
        <v>48051</v>
      </c>
    </row>
    <row r="436" spans="1:9" ht="15" x14ac:dyDescent="0.25">
      <c r="A436" s="25" t="s">
        <v>194</v>
      </c>
      <c r="B436" s="21">
        <v>50000</v>
      </c>
      <c r="C436" s="21">
        <v>50000</v>
      </c>
      <c r="D436" s="21">
        <v>1949</v>
      </c>
      <c r="E436" s="21">
        <v>1949</v>
      </c>
      <c r="F436" s="21">
        <v>1949</v>
      </c>
      <c r="G436" s="21">
        <v>1949</v>
      </c>
      <c r="H436" s="22">
        <f t="shared" si="14"/>
        <v>3.8980000000000001E-2</v>
      </c>
      <c r="I436" s="23">
        <f t="shared" si="15"/>
        <v>48051</v>
      </c>
    </row>
    <row r="437" spans="1:9" ht="15" x14ac:dyDescent="0.25">
      <c r="A437" s="24" t="s">
        <v>195</v>
      </c>
      <c r="B437" s="21">
        <v>150000</v>
      </c>
      <c r="C437" s="21">
        <v>150000</v>
      </c>
      <c r="D437" s="21">
        <v>8625.5400000000009</v>
      </c>
      <c r="E437" s="21">
        <v>8625.5400000000009</v>
      </c>
      <c r="F437" s="21">
        <v>8625.5400000000009</v>
      </c>
      <c r="G437" s="21">
        <v>8625.5400000000009</v>
      </c>
      <c r="H437" s="22">
        <f t="shared" si="14"/>
        <v>5.7503600000000009E-2</v>
      </c>
      <c r="I437" s="23">
        <f t="shared" si="15"/>
        <v>141374.46</v>
      </c>
    </row>
    <row r="438" spans="1:9" ht="15" x14ac:dyDescent="0.25">
      <c r="A438" s="25" t="s">
        <v>196</v>
      </c>
      <c r="B438" s="21">
        <v>150000</v>
      </c>
      <c r="C438" s="21">
        <v>150000</v>
      </c>
      <c r="D438" s="21">
        <v>8625.5400000000009</v>
      </c>
      <c r="E438" s="21">
        <v>8625.5400000000009</v>
      </c>
      <c r="F438" s="21">
        <v>8625.5400000000009</v>
      </c>
      <c r="G438" s="21">
        <v>8625.5400000000009</v>
      </c>
      <c r="H438" s="22">
        <f t="shared" si="14"/>
        <v>5.7503600000000009E-2</v>
      </c>
      <c r="I438" s="23">
        <f t="shared" si="15"/>
        <v>141374.46</v>
      </c>
    </row>
    <row r="439" spans="1:9" ht="15" x14ac:dyDescent="0.25">
      <c r="A439" s="24" t="s">
        <v>197</v>
      </c>
      <c r="B439" s="21">
        <v>150000</v>
      </c>
      <c r="C439" s="21">
        <v>150000</v>
      </c>
      <c r="D439" s="21">
        <v>4437</v>
      </c>
      <c r="E439" s="21">
        <v>4437</v>
      </c>
      <c r="F439" s="21">
        <v>4437</v>
      </c>
      <c r="G439" s="21">
        <v>4437</v>
      </c>
      <c r="H439" s="22">
        <f t="shared" si="14"/>
        <v>2.9579999999999999E-2</v>
      </c>
      <c r="I439" s="23">
        <f t="shared" si="15"/>
        <v>145563</v>
      </c>
    </row>
    <row r="440" spans="1:9" ht="15" x14ac:dyDescent="0.25">
      <c r="A440" s="25" t="s">
        <v>198</v>
      </c>
      <c r="B440" s="21">
        <v>150000</v>
      </c>
      <c r="C440" s="21">
        <v>150000</v>
      </c>
      <c r="D440" s="21">
        <v>4437</v>
      </c>
      <c r="E440" s="21">
        <v>4437</v>
      </c>
      <c r="F440" s="21">
        <v>4437</v>
      </c>
      <c r="G440" s="21">
        <v>4437</v>
      </c>
      <c r="H440" s="22">
        <f t="shared" si="14"/>
        <v>2.9579999999999999E-2</v>
      </c>
      <c r="I440" s="23">
        <f t="shared" si="15"/>
        <v>145563</v>
      </c>
    </row>
    <row r="441" spans="1:9" ht="15" x14ac:dyDescent="0.25">
      <c r="A441" s="24" t="s">
        <v>200</v>
      </c>
      <c r="B441" s="21">
        <v>915000</v>
      </c>
      <c r="C441" s="21">
        <v>1015000</v>
      </c>
      <c r="D441" s="21">
        <v>112105.96</v>
      </c>
      <c r="E441" s="21">
        <v>87105.96</v>
      </c>
      <c r="F441" s="21">
        <v>87105.96</v>
      </c>
      <c r="G441" s="21">
        <v>87105.96</v>
      </c>
      <c r="H441" s="22">
        <f t="shared" si="14"/>
        <v>8.5818679802955669E-2</v>
      </c>
      <c r="I441" s="23">
        <f t="shared" si="15"/>
        <v>927894.04</v>
      </c>
    </row>
    <row r="442" spans="1:9" ht="15" x14ac:dyDescent="0.25">
      <c r="A442" s="25" t="s">
        <v>202</v>
      </c>
      <c r="B442" s="21">
        <v>900000</v>
      </c>
      <c r="C442" s="21">
        <v>900000</v>
      </c>
      <c r="D442" s="21">
        <v>0</v>
      </c>
      <c r="E442" s="21">
        <v>0</v>
      </c>
      <c r="F442" s="21">
        <v>0</v>
      </c>
      <c r="G442" s="21">
        <v>0</v>
      </c>
      <c r="H442" s="22">
        <f t="shared" si="14"/>
        <v>0</v>
      </c>
      <c r="I442" s="23">
        <f t="shared" si="15"/>
        <v>900000</v>
      </c>
    </row>
    <row r="443" spans="1:9" ht="15" x14ac:dyDescent="0.25">
      <c r="A443" s="25" t="s">
        <v>203</v>
      </c>
      <c r="B443" s="21">
        <v>15000</v>
      </c>
      <c r="C443" s="21">
        <v>115000</v>
      </c>
      <c r="D443" s="21">
        <v>112105.96</v>
      </c>
      <c r="E443" s="21">
        <v>87105.96</v>
      </c>
      <c r="F443" s="21">
        <v>87105.96</v>
      </c>
      <c r="G443" s="21">
        <v>87105.96</v>
      </c>
      <c r="H443" s="22">
        <f t="shared" si="14"/>
        <v>0.75744313043478262</v>
      </c>
      <c r="I443" s="23">
        <f t="shared" si="15"/>
        <v>27894.039999999994</v>
      </c>
    </row>
    <row r="444" spans="1:9" ht="15" x14ac:dyDescent="0.25">
      <c r="A444" s="42" t="s">
        <v>226</v>
      </c>
      <c r="B444" s="21">
        <v>14158145</v>
      </c>
      <c r="C444" s="21">
        <v>9874900</v>
      </c>
      <c r="D444" s="21">
        <v>3008226.14</v>
      </c>
      <c r="E444" s="21">
        <v>1091226.1399999999</v>
      </c>
      <c r="F444" s="21">
        <v>669899.87</v>
      </c>
      <c r="G444" s="21">
        <v>1091226.1399999999</v>
      </c>
      <c r="H444" s="22">
        <f t="shared" si="14"/>
        <v>0.11050503194969062</v>
      </c>
      <c r="I444" s="23">
        <f t="shared" si="15"/>
        <v>8783673.8599999994</v>
      </c>
    </row>
    <row r="445" spans="1:9" ht="15" x14ac:dyDescent="0.25">
      <c r="A445" s="20" t="s">
        <v>227</v>
      </c>
      <c r="B445" s="21">
        <v>1000000</v>
      </c>
      <c r="C445" s="21">
        <v>1370000</v>
      </c>
      <c r="D445" s="21">
        <v>929048.1</v>
      </c>
      <c r="E445" s="21">
        <v>912048.1</v>
      </c>
      <c r="F445" s="21">
        <v>490721.83</v>
      </c>
      <c r="G445" s="21">
        <v>912048.1</v>
      </c>
      <c r="H445" s="22">
        <f t="shared" si="14"/>
        <v>0.66572854014598537</v>
      </c>
      <c r="I445" s="23">
        <f t="shared" si="15"/>
        <v>457951.9</v>
      </c>
    </row>
    <row r="446" spans="1:9" ht="15" x14ac:dyDescent="0.25">
      <c r="A446" s="24" t="s">
        <v>228</v>
      </c>
      <c r="B446" s="21">
        <v>250000</v>
      </c>
      <c r="C446" s="21">
        <v>250000</v>
      </c>
      <c r="D446" s="21">
        <v>119682.68</v>
      </c>
      <c r="E446" s="21">
        <v>119682.68</v>
      </c>
      <c r="F446" s="21">
        <v>119682.68</v>
      </c>
      <c r="G446" s="21">
        <v>119682.68</v>
      </c>
      <c r="H446" s="22">
        <f t="shared" si="14"/>
        <v>0.47873072</v>
      </c>
      <c r="I446" s="23">
        <f t="shared" si="15"/>
        <v>130317.32</v>
      </c>
    </row>
    <row r="447" spans="1:9" ht="15" x14ac:dyDescent="0.25">
      <c r="A447" s="25" t="s">
        <v>229</v>
      </c>
      <c r="B447" s="21">
        <v>250000</v>
      </c>
      <c r="C447" s="21">
        <v>250000</v>
      </c>
      <c r="D447" s="21">
        <v>119682.68</v>
      </c>
      <c r="E447" s="21">
        <v>119682.68</v>
      </c>
      <c r="F447" s="21">
        <v>119682.68</v>
      </c>
      <c r="G447" s="21">
        <v>119682.68</v>
      </c>
      <c r="H447" s="22">
        <f t="shared" si="14"/>
        <v>0.47873072</v>
      </c>
      <c r="I447" s="23">
        <f t="shared" si="15"/>
        <v>130317.32</v>
      </c>
    </row>
    <row r="448" spans="1:9" ht="15" x14ac:dyDescent="0.25">
      <c r="A448" s="24" t="s">
        <v>230</v>
      </c>
      <c r="B448" s="21">
        <v>450000</v>
      </c>
      <c r="C448" s="21">
        <v>820000</v>
      </c>
      <c r="D448" s="21">
        <v>783279.42</v>
      </c>
      <c r="E448" s="21">
        <v>783279.42</v>
      </c>
      <c r="F448" s="21">
        <v>361953.15</v>
      </c>
      <c r="G448" s="21">
        <v>783279.42</v>
      </c>
      <c r="H448" s="22">
        <f t="shared" si="14"/>
        <v>0.95521880487804878</v>
      </c>
      <c r="I448" s="23">
        <f t="shared" si="15"/>
        <v>36720.579999999958</v>
      </c>
    </row>
    <row r="449" spans="1:9" ht="15" x14ac:dyDescent="0.25">
      <c r="A449" s="25" t="s">
        <v>231</v>
      </c>
      <c r="B449" s="21">
        <v>450000</v>
      </c>
      <c r="C449" s="21">
        <v>820000</v>
      </c>
      <c r="D449" s="21">
        <v>783279.42</v>
      </c>
      <c r="E449" s="21">
        <v>783279.42</v>
      </c>
      <c r="F449" s="21">
        <v>361953.15</v>
      </c>
      <c r="G449" s="21">
        <v>783279.42</v>
      </c>
      <c r="H449" s="22">
        <f t="shared" si="14"/>
        <v>0.95521880487804878</v>
      </c>
      <c r="I449" s="23">
        <f t="shared" si="15"/>
        <v>36720.579999999958</v>
      </c>
    </row>
    <row r="450" spans="1:9" ht="15" x14ac:dyDescent="0.25">
      <c r="A450" s="24" t="s">
        <v>232</v>
      </c>
      <c r="B450" s="21">
        <v>150000</v>
      </c>
      <c r="C450" s="21">
        <v>150000</v>
      </c>
      <c r="D450" s="21">
        <v>17000</v>
      </c>
      <c r="E450" s="21">
        <v>0</v>
      </c>
      <c r="F450" s="21">
        <v>0</v>
      </c>
      <c r="G450" s="21">
        <v>0</v>
      </c>
      <c r="H450" s="22">
        <f t="shared" si="14"/>
        <v>0</v>
      </c>
      <c r="I450" s="23">
        <f t="shared" si="15"/>
        <v>150000</v>
      </c>
    </row>
    <row r="451" spans="1:9" ht="15" x14ac:dyDescent="0.25">
      <c r="A451" s="25" t="s">
        <v>233</v>
      </c>
      <c r="B451" s="21">
        <v>150000</v>
      </c>
      <c r="C451" s="21">
        <v>150000</v>
      </c>
      <c r="D451" s="21">
        <v>17000</v>
      </c>
      <c r="E451" s="21">
        <v>0</v>
      </c>
      <c r="F451" s="21">
        <v>0</v>
      </c>
      <c r="G451" s="21">
        <v>0</v>
      </c>
      <c r="H451" s="22">
        <f t="shared" si="14"/>
        <v>0</v>
      </c>
      <c r="I451" s="23">
        <f t="shared" si="15"/>
        <v>150000</v>
      </c>
    </row>
    <row r="452" spans="1:9" ht="15" x14ac:dyDescent="0.25">
      <c r="A452" s="24" t="s">
        <v>234</v>
      </c>
      <c r="B452" s="21">
        <v>150000</v>
      </c>
      <c r="C452" s="21">
        <v>150000</v>
      </c>
      <c r="D452" s="21">
        <v>9086</v>
      </c>
      <c r="E452" s="21">
        <v>9086</v>
      </c>
      <c r="F452" s="21">
        <v>9086</v>
      </c>
      <c r="G452" s="21">
        <v>9086</v>
      </c>
      <c r="H452" s="22">
        <f t="shared" si="14"/>
        <v>6.0573333333333333E-2</v>
      </c>
      <c r="I452" s="23">
        <f t="shared" si="15"/>
        <v>140914</v>
      </c>
    </row>
    <row r="453" spans="1:9" ht="15" x14ac:dyDescent="0.25">
      <c r="A453" s="25" t="s">
        <v>235</v>
      </c>
      <c r="B453" s="21">
        <v>150000</v>
      </c>
      <c r="C453" s="21">
        <v>150000</v>
      </c>
      <c r="D453" s="21">
        <v>9086</v>
      </c>
      <c r="E453" s="21">
        <v>9086</v>
      </c>
      <c r="F453" s="21">
        <v>9086</v>
      </c>
      <c r="G453" s="21">
        <v>9086</v>
      </c>
      <c r="H453" s="22">
        <f t="shared" si="14"/>
        <v>6.0573333333333333E-2</v>
      </c>
      <c r="I453" s="23">
        <f t="shared" si="15"/>
        <v>140914</v>
      </c>
    </row>
    <row r="454" spans="1:9" ht="15" x14ac:dyDescent="0.25">
      <c r="A454" s="20" t="s">
        <v>236</v>
      </c>
      <c r="B454" s="21">
        <v>0</v>
      </c>
      <c r="C454" s="21">
        <v>200000</v>
      </c>
      <c r="D454" s="21">
        <v>16668.439999999999</v>
      </c>
      <c r="E454" s="21">
        <v>16668.439999999999</v>
      </c>
      <c r="F454" s="21">
        <v>16668.439999999999</v>
      </c>
      <c r="G454" s="21">
        <v>16668.439999999999</v>
      </c>
      <c r="H454" s="22">
        <f t="shared" si="14"/>
        <v>8.3342199999999991E-2</v>
      </c>
      <c r="I454" s="23">
        <f t="shared" si="15"/>
        <v>183331.56</v>
      </c>
    </row>
    <row r="455" spans="1:9" ht="15" x14ac:dyDescent="0.25">
      <c r="A455" s="24" t="s">
        <v>237</v>
      </c>
      <c r="B455" s="21">
        <v>0</v>
      </c>
      <c r="C455" s="21">
        <v>50000</v>
      </c>
      <c r="D455" s="21">
        <v>0</v>
      </c>
      <c r="E455" s="21">
        <v>0</v>
      </c>
      <c r="F455" s="21">
        <v>0</v>
      </c>
      <c r="G455" s="21">
        <v>0</v>
      </c>
      <c r="H455" s="22">
        <f t="shared" si="14"/>
        <v>0</v>
      </c>
      <c r="I455" s="23">
        <f t="shared" si="15"/>
        <v>50000</v>
      </c>
    </row>
    <row r="456" spans="1:9" ht="15" x14ac:dyDescent="0.25">
      <c r="A456" s="25" t="s">
        <v>238</v>
      </c>
      <c r="B456" s="21">
        <v>0</v>
      </c>
      <c r="C456" s="21">
        <v>50000</v>
      </c>
      <c r="D456" s="21">
        <v>0</v>
      </c>
      <c r="E456" s="21">
        <v>0</v>
      </c>
      <c r="F456" s="21">
        <v>0</v>
      </c>
      <c r="G456" s="21">
        <v>0</v>
      </c>
      <c r="H456" s="22">
        <f t="shared" si="14"/>
        <v>0</v>
      </c>
      <c r="I456" s="23">
        <f t="shared" si="15"/>
        <v>50000</v>
      </c>
    </row>
    <row r="457" spans="1:9" ht="15" x14ac:dyDescent="0.25">
      <c r="A457" s="24" t="s">
        <v>303</v>
      </c>
      <c r="B457" s="21">
        <v>0</v>
      </c>
      <c r="C457" s="21">
        <v>50000</v>
      </c>
      <c r="D457" s="21">
        <v>0</v>
      </c>
      <c r="E457" s="21">
        <v>0</v>
      </c>
      <c r="F457" s="21">
        <v>0</v>
      </c>
      <c r="G457" s="21">
        <v>0</v>
      </c>
      <c r="H457" s="22">
        <f t="shared" si="14"/>
        <v>0</v>
      </c>
      <c r="I457" s="23">
        <f t="shared" si="15"/>
        <v>50000</v>
      </c>
    </row>
    <row r="458" spans="1:9" ht="15" x14ac:dyDescent="0.25">
      <c r="A458" s="25" t="s">
        <v>304</v>
      </c>
      <c r="B458" s="21">
        <v>0</v>
      </c>
      <c r="C458" s="21">
        <v>50000</v>
      </c>
      <c r="D458" s="21">
        <v>0</v>
      </c>
      <c r="E458" s="21">
        <v>0</v>
      </c>
      <c r="F458" s="21">
        <v>0</v>
      </c>
      <c r="G458" s="21">
        <v>0</v>
      </c>
      <c r="H458" s="22">
        <f t="shared" si="14"/>
        <v>0</v>
      </c>
      <c r="I458" s="23">
        <f t="shared" si="15"/>
        <v>50000</v>
      </c>
    </row>
    <row r="459" spans="1:9" ht="15" x14ac:dyDescent="0.25">
      <c r="A459" s="24" t="s">
        <v>239</v>
      </c>
      <c r="B459" s="21">
        <v>0</v>
      </c>
      <c r="C459" s="21">
        <v>100000</v>
      </c>
      <c r="D459" s="21">
        <v>16668.439999999999</v>
      </c>
      <c r="E459" s="21">
        <v>16668.439999999999</v>
      </c>
      <c r="F459" s="21">
        <v>16668.439999999999</v>
      </c>
      <c r="G459" s="21">
        <v>16668.439999999999</v>
      </c>
      <c r="H459" s="22">
        <f t="shared" ref="H459:H522" si="16">+G459/C459</f>
        <v>0.16668439999999998</v>
      </c>
      <c r="I459" s="23">
        <f t="shared" ref="I459:I522" si="17">+C459-G459</f>
        <v>83331.56</v>
      </c>
    </row>
    <row r="460" spans="1:9" ht="15" x14ac:dyDescent="0.25">
      <c r="A460" s="25" t="s">
        <v>240</v>
      </c>
      <c r="B460" s="21">
        <v>0</v>
      </c>
      <c r="C460" s="21">
        <v>100000</v>
      </c>
      <c r="D460" s="21">
        <v>16668.439999999999</v>
      </c>
      <c r="E460" s="21">
        <v>16668.439999999999</v>
      </c>
      <c r="F460" s="21">
        <v>16668.439999999999</v>
      </c>
      <c r="G460" s="21">
        <v>16668.439999999999</v>
      </c>
      <c r="H460" s="22">
        <f t="shared" si="16"/>
        <v>0.16668439999999998</v>
      </c>
      <c r="I460" s="23">
        <f t="shared" si="17"/>
        <v>83331.56</v>
      </c>
    </row>
    <row r="461" spans="1:9" ht="15" x14ac:dyDescent="0.25">
      <c r="A461" s="20" t="s">
        <v>243</v>
      </c>
      <c r="B461" s="21">
        <v>0</v>
      </c>
      <c r="C461" s="21">
        <v>770000</v>
      </c>
      <c r="D461" s="21">
        <v>700000</v>
      </c>
      <c r="E461" s="21">
        <v>0</v>
      </c>
      <c r="F461" s="21">
        <v>0</v>
      </c>
      <c r="G461" s="21">
        <v>0</v>
      </c>
      <c r="H461" s="22">
        <f t="shared" si="16"/>
        <v>0</v>
      </c>
      <c r="I461" s="23">
        <f t="shared" si="17"/>
        <v>770000</v>
      </c>
    </row>
    <row r="462" spans="1:9" ht="15" x14ac:dyDescent="0.25">
      <c r="A462" s="24" t="s">
        <v>248</v>
      </c>
      <c r="B462" s="21">
        <v>0</v>
      </c>
      <c r="C462" s="21">
        <v>770000</v>
      </c>
      <c r="D462" s="21">
        <v>700000</v>
      </c>
      <c r="E462" s="21">
        <v>0</v>
      </c>
      <c r="F462" s="21">
        <v>0</v>
      </c>
      <c r="G462" s="21">
        <v>0</v>
      </c>
      <c r="H462" s="22">
        <f t="shared" si="16"/>
        <v>0</v>
      </c>
      <c r="I462" s="23">
        <f t="shared" si="17"/>
        <v>770000</v>
      </c>
    </row>
    <row r="463" spans="1:9" ht="15" x14ac:dyDescent="0.25">
      <c r="A463" s="25" t="s">
        <v>249</v>
      </c>
      <c r="B463" s="21">
        <v>0</v>
      </c>
      <c r="C463" s="21">
        <v>770000</v>
      </c>
      <c r="D463" s="21">
        <v>700000</v>
      </c>
      <c r="E463" s="21">
        <v>0</v>
      </c>
      <c r="F463" s="21">
        <v>0</v>
      </c>
      <c r="G463" s="21">
        <v>0</v>
      </c>
      <c r="H463" s="22">
        <f t="shared" si="16"/>
        <v>0</v>
      </c>
      <c r="I463" s="23">
        <f t="shared" si="17"/>
        <v>770000</v>
      </c>
    </row>
    <row r="464" spans="1:9" ht="15" x14ac:dyDescent="0.25">
      <c r="A464" s="20" t="s">
        <v>250</v>
      </c>
      <c r="B464" s="21">
        <v>3158145</v>
      </c>
      <c r="C464" s="21">
        <v>1550000</v>
      </c>
      <c r="D464" s="21">
        <v>1362509.6</v>
      </c>
      <c r="E464" s="21">
        <v>162509.6</v>
      </c>
      <c r="F464" s="21">
        <v>162509.6</v>
      </c>
      <c r="G464" s="21">
        <v>162509.6</v>
      </c>
      <c r="H464" s="22">
        <f t="shared" si="16"/>
        <v>0.10484490322580646</v>
      </c>
      <c r="I464" s="23">
        <f t="shared" si="17"/>
        <v>1387490.4</v>
      </c>
    </row>
    <row r="465" spans="1:9" ht="15" x14ac:dyDescent="0.25">
      <c r="A465" s="24" t="s">
        <v>251</v>
      </c>
      <c r="B465" s="21">
        <v>3158145</v>
      </c>
      <c r="C465" s="21">
        <v>1550000</v>
      </c>
      <c r="D465" s="21">
        <v>1362509.6</v>
      </c>
      <c r="E465" s="21">
        <v>162509.6</v>
      </c>
      <c r="F465" s="21">
        <v>162509.6</v>
      </c>
      <c r="G465" s="21">
        <v>162509.6</v>
      </c>
      <c r="H465" s="22">
        <f t="shared" si="16"/>
        <v>0.10484490322580646</v>
      </c>
      <c r="I465" s="23">
        <f t="shared" si="17"/>
        <v>1387490.4</v>
      </c>
    </row>
    <row r="466" spans="1:9" ht="15" x14ac:dyDescent="0.25">
      <c r="A466" s="25" t="s">
        <v>252</v>
      </c>
      <c r="B466" s="21">
        <v>3158145</v>
      </c>
      <c r="C466" s="21">
        <v>1550000</v>
      </c>
      <c r="D466" s="21">
        <v>1362509.6</v>
      </c>
      <c r="E466" s="21">
        <v>162509.6</v>
      </c>
      <c r="F466" s="21">
        <v>162509.6</v>
      </c>
      <c r="G466" s="21">
        <v>162509.6</v>
      </c>
      <c r="H466" s="22">
        <f t="shared" si="16"/>
        <v>0.10484490322580646</v>
      </c>
      <c r="I466" s="23">
        <f t="shared" si="17"/>
        <v>1387490.4</v>
      </c>
    </row>
    <row r="467" spans="1:9" ht="15" x14ac:dyDescent="0.25">
      <c r="A467" s="20" t="s">
        <v>255</v>
      </c>
      <c r="B467" s="21">
        <v>10000000</v>
      </c>
      <c r="C467" s="21">
        <v>2285900</v>
      </c>
      <c r="D467" s="21">
        <v>0</v>
      </c>
      <c r="E467" s="21">
        <v>0</v>
      </c>
      <c r="F467" s="21">
        <v>0</v>
      </c>
      <c r="G467" s="21">
        <v>0</v>
      </c>
      <c r="H467" s="22">
        <f t="shared" si="16"/>
        <v>0</v>
      </c>
      <c r="I467" s="23">
        <f t="shared" si="17"/>
        <v>2285900</v>
      </c>
    </row>
    <row r="468" spans="1:9" ht="15" x14ac:dyDescent="0.25">
      <c r="A468" s="24" t="s">
        <v>268</v>
      </c>
      <c r="B468" s="21">
        <v>10000000</v>
      </c>
      <c r="C468" s="21">
        <v>2285900</v>
      </c>
      <c r="D468" s="21">
        <v>0</v>
      </c>
      <c r="E468" s="21">
        <v>0</v>
      </c>
      <c r="F468" s="21">
        <v>0</v>
      </c>
      <c r="G468" s="21">
        <v>0</v>
      </c>
      <c r="H468" s="22">
        <f t="shared" si="16"/>
        <v>0</v>
      </c>
      <c r="I468" s="23">
        <f t="shared" si="17"/>
        <v>2285900</v>
      </c>
    </row>
    <row r="469" spans="1:9" ht="15" x14ac:dyDescent="0.25">
      <c r="A469" s="25" t="s">
        <v>269</v>
      </c>
      <c r="B469" s="21">
        <v>10000000</v>
      </c>
      <c r="C469" s="21">
        <v>2285900</v>
      </c>
      <c r="D469" s="21">
        <v>0</v>
      </c>
      <c r="E469" s="21">
        <v>0</v>
      </c>
      <c r="F469" s="21">
        <v>0</v>
      </c>
      <c r="G469" s="21">
        <v>0</v>
      </c>
      <c r="H469" s="22">
        <f t="shared" si="16"/>
        <v>0</v>
      </c>
      <c r="I469" s="23">
        <f t="shared" si="17"/>
        <v>2285900</v>
      </c>
    </row>
    <row r="470" spans="1:9" ht="15" x14ac:dyDescent="0.25">
      <c r="A470" s="20" t="s">
        <v>273</v>
      </c>
      <c r="B470" s="21">
        <v>0</v>
      </c>
      <c r="C470" s="21">
        <v>3699000</v>
      </c>
      <c r="D470" s="21">
        <v>0</v>
      </c>
      <c r="E470" s="21">
        <v>0</v>
      </c>
      <c r="F470" s="21">
        <v>0</v>
      </c>
      <c r="G470" s="21">
        <v>0</v>
      </c>
      <c r="H470" s="22">
        <f t="shared" si="16"/>
        <v>0</v>
      </c>
      <c r="I470" s="23">
        <f t="shared" si="17"/>
        <v>3699000</v>
      </c>
    </row>
    <row r="471" spans="1:9" ht="15" x14ac:dyDescent="0.25">
      <c r="A471" s="24" t="s">
        <v>305</v>
      </c>
      <c r="B471" s="21">
        <v>0</v>
      </c>
      <c r="C471" s="21">
        <v>3699000</v>
      </c>
      <c r="D471" s="21">
        <v>0</v>
      </c>
      <c r="E471" s="21">
        <v>0</v>
      </c>
      <c r="F471" s="21">
        <v>0</v>
      </c>
      <c r="G471" s="21">
        <v>0</v>
      </c>
      <c r="H471" s="22">
        <f t="shared" si="16"/>
        <v>0</v>
      </c>
      <c r="I471" s="23">
        <f t="shared" si="17"/>
        <v>3699000</v>
      </c>
    </row>
    <row r="472" spans="1:9" ht="15" x14ac:dyDescent="0.25">
      <c r="A472" s="25" t="s">
        <v>306</v>
      </c>
      <c r="B472" s="21">
        <v>0</v>
      </c>
      <c r="C472" s="21">
        <v>3699000</v>
      </c>
      <c r="D472" s="21">
        <v>0</v>
      </c>
      <c r="E472" s="21">
        <v>0</v>
      </c>
      <c r="F472" s="21">
        <v>0</v>
      </c>
      <c r="G472" s="21">
        <v>0</v>
      </c>
      <c r="H472" s="22">
        <f t="shared" si="16"/>
        <v>0</v>
      </c>
      <c r="I472" s="23">
        <f t="shared" si="17"/>
        <v>3699000</v>
      </c>
    </row>
    <row r="473" spans="1:9" ht="15" x14ac:dyDescent="0.25">
      <c r="A473" s="42" t="s">
        <v>281</v>
      </c>
      <c r="B473" s="21">
        <v>0</v>
      </c>
      <c r="C473" s="21">
        <v>3950100</v>
      </c>
      <c r="D473" s="21">
        <v>3250090</v>
      </c>
      <c r="E473" s="21">
        <v>3250090</v>
      </c>
      <c r="F473" s="21">
        <v>3250089.67</v>
      </c>
      <c r="G473" s="21">
        <v>3250089.67</v>
      </c>
      <c r="H473" s="22">
        <f t="shared" si="16"/>
        <v>0.82278668134983923</v>
      </c>
      <c r="I473" s="23">
        <f t="shared" si="17"/>
        <v>700010.33000000007</v>
      </c>
    </row>
    <row r="474" spans="1:9" ht="15" x14ac:dyDescent="0.25">
      <c r="A474" s="20" t="s">
        <v>307</v>
      </c>
      <c r="B474" s="21">
        <v>0</v>
      </c>
      <c r="C474" s="21">
        <v>3250100</v>
      </c>
      <c r="D474" s="21">
        <v>3250090</v>
      </c>
      <c r="E474" s="21">
        <v>3250090</v>
      </c>
      <c r="F474" s="21">
        <v>3250089.67</v>
      </c>
      <c r="G474" s="21">
        <v>3250089.67</v>
      </c>
      <c r="H474" s="22">
        <f t="shared" si="16"/>
        <v>0.99999682163625736</v>
      </c>
      <c r="I474" s="23">
        <f t="shared" si="17"/>
        <v>10.330000000074506</v>
      </c>
    </row>
    <row r="475" spans="1:9" ht="15" x14ac:dyDescent="0.25">
      <c r="A475" s="24" t="s">
        <v>308</v>
      </c>
      <c r="B475" s="21">
        <v>0</v>
      </c>
      <c r="C475" s="21">
        <v>3250100</v>
      </c>
      <c r="D475" s="21">
        <v>3250090</v>
      </c>
      <c r="E475" s="21">
        <v>3250090</v>
      </c>
      <c r="F475" s="21">
        <v>3250089.67</v>
      </c>
      <c r="G475" s="21">
        <v>3250089.67</v>
      </c>
      <c r="H475" s="22">
        <f t="shared" si="16"/>
        <v>0.99999682163625736</v>
      </c>
      <c r="I475" s="23">
        <f t="shared" si="17"/>
        <v>10.330000000074506</v>
      </c>
    </row>
    <row r="476" spans="1:9" ht="15" x14ac:dyDescent="0.25">
      <c r="A476" s="25" t="s">
        <v>309</v>
      </c>
      <c r="B476" s="21">
        <v>0</v>
      </c>
      <c r="C476" s="21">
        <v>3250100</v>
      </c>
      <c r="D476" s="21">
        <v>3250090</v>
      </c>
      <c r="E476" s="21">
        <v>3250090</v>
      </c>
      <c r="F476" s="21">
        <v>3250089.67</v>
      </c>
      <c r="G476" s="21">
        <v>3250089.67</v>
      </c>
      <c r="H476" s="22">
        <f t="shared" si="16"/>
        <v>0.99999682163625736</v>
      </c>
      <c r="I476" s="23">
        <f t="shared" si="17"/>
        <v>10.330000000074506</v>
      </c>
    </row>
    <row r="477" spans="1:9" ht="15" x14ac:dyDescent="0.25">
      <c r="A477" s="20" t="s">
        <v>282</v>
      </c>
      <c r="B477" s="21">
        <v>0</v>
      </c>
      <c r="C477" s="21">
        <v>700000</v>
      </c>
      <c r="D477" s="21">
        <v>0</v>
      </c>
      <c r="E477" s="21">
        <v>0</v>
      </c>
      <c r="F477" s="21">
        <v>0</v>
      </c>
      <c r="G477" s="21">
        <v>0</v>
      </c>
      <c r="H477" s="22">
        <f t="shared" si="16"/>
        <v>0</v>
      </c>
      <c r="I477" s="23">
        <f t="shared" si="17"/>
        <v>700000</v>
      </c>
    </row>
    <row r="478" spans="1:9" ht="15" x14ac:dyDescent="0.25">
      <c r="A478" s="24" t="s">
        <v>310</v>
      </c>
      <c r="B478" s="21">
        <v>0</v>
      </c>
      <c r="C478" s="21">
        <v>700000</v>
      </c>
      <c r="D478" s="21">
        <v>0</v>
      </c>
      <c r="E478" s="21">
        <v>0</v>
      </c>
      <c r="F478" s="21">
        <v>0</v>
      </c>
      <c r="G478" s="21">
        <v>0</v>
      </c>
      <c r="H478" s="22">
        <f t="shared" si="16"/>
        <v>0</v>
      </c>
      <c r="I478" s="23">
        <f t="shared" si="17"/>
        <v>700000</v>
      </c>
    </row>
    <row r="479" spans="1:9" ht="15" x14ac:dyDescent="0.25">
      <c r="A479" s="25" t="s">
        <v>311</v>
      </c>
      <c r="B479" s="21">
        <v>0</v>
      </c>
      <c r="C479" s="21">
        <v>700000</v>
      </c>
      <c r="D479" s="21">
        <v>0</v>
      </c>
      <c r="E479" s="21">
        <v>0</v>
      </c>
      <c r="F479" s="21">
        <v>0</v>
      </c>
      <c r="G479" s="21">
        <v>0</v>
      </c>
      <c r="H479" s="22">
        <f t="shared" si="16"/>
        <v>0</v>
      </c>
      <c r="I479" s="23">
        <f t="shared" si="17"/>
        <v>700000</v>
      </c>
    </row>
    <row r="480" spans="1:9" x14ac:dyDescent="0.2">
      <c r="A480" s="38" t="s">
        <v>312</v>
      </c>
      <c r="B480" s="39">
        <v>70399187</v>
      </c>
      <c r="C480" s="39">
        <v>70399187</v>
      </c>
      <c r="D480" s="39">
        <v>33822872.140000001</v>
      </c>
      <c r="E480" s="39">
        <v>30774612.510000002</v>
      </c>
      <c r="F480" s="39">
        <v>26518914.280000001</v>
      </c>
      <c r="G480" s="39">
        <v>26518914.280000001</v>
      </c>
      <c r="H480" s="40">
        <f t="shared" si="16"/>
        <v>0.37669347346298193</v>
      </c>
      <c r="I480" s="41">
        <f t="shared" si="17"/>
        <v>43880272.719999999</v>
      </c>
    </row>
    <row r="481" spans="1:9" ht="15" x14ac:dyDescent="0.25">
      <c r="A481" s="42" t="s">
        <v>19</v>
      </c>
      <c r="B481" s="21">
        <v>59110281</v>
      </c>
      <c r="C481" s="21">
        <v>59110281</v>
      </c>
      <c r="D481" s="21">
        <v>28161812.52</v>
      </c>
      <c r="E481" s="21">
        <v>28161812.52</v>
      </c>
      <c r="F481" s="21">
        <v>23945345.359999999</v>
      </c>
      <c r="G481" s="21">
        <v>23945345.359999999</v>
      </c>
      <c r="H481" s="22">
        <f t="shared" si="16"/>
        <v>0.4050961178817607</v>
      </c>
      <c r="I481" s="23">
        <f t="shared" si="17"/>
        <v>35164935.640000001</v>
      </c>
    </row>
    <row r="482" spans="1:9" ht="15" x14ac:dyDescent="0.25">
      <c r="A482" s="20" t="s">
        <v>20</v>
      </c>
      <c r="B482" s="21">
        <v>43283300</v>
      </c>
      <c r="C482" s="21">
        <v>43283300</v>
      </c>
      <c r="D482" s="21">
        <v>21757925</v>
      </c>
      <c r="E482" s="21">
        <v>21757925</v>
      </c>
      <c r="F482" s="21">
        <v>18671650</v>
      </c>
      <c r="G482" s="21">
        <v>18671650</v>
      </c>
      <c r="H482" s="22">
        <f t="shared" si="16"/>
        <v>0.43138231142265032</v>
      </c>
      <c r="I482" s="23">
        <f t="shared" si="17"/>
        <v>24611650</v>
      </c>
    </row>
    <row r="483" spans="1:9" ht="15" x14ac:dyDescent="0.25">
      <c r="A483" s="24" t="s">
        <v>21</v>
      </c>
      <c r="B483" s="21">
        <v>35103300</v>
      </c>
      <c r="C483" s="21">
        <v>35103300</v>
      </c>
      <c r="D483" s="21">
        <v>19002925</v>
      </c>
      <c r="E483" s="21">
        <v>19002925</v>
      </c>
      <c r="F483" s="21">
        <v>16481650</v>
      </c>
      <c r="G483" s="21">
        <v>16481650</v>
      </c>
      <c r="H483" s="22">
        <f t="shared" si="16"/>
        <v>0.46951853529440252</v>
      </c>
      <c r="I483" s="23">
        <f t="shared" si="17"/>
        <v>18621650</v>
      </c>
    </row>
    <row r="484" spans="1:9" ht="15" x14ac:dyDescent="0.25">
      <c r="A484" s="25" t="s">
        <v>22</v>
      </c>
      <c r="B484" s="21">
        <v>35103300</v>
      </c>
      <c r="C484" s="21">
        <v>35103300</v>
      </c>
      <c r="D484" s="21">
        <v>19002925</v>
      </c>
      <c r="E484" s="21">
        <v>19002925</v>
      </c>
      <c r="F484" s="21">
        <v>16481650</v>
      </c>
      <c r="G484" s="21">
        <v>16481650</v>
      </c>
      <c r="H484" s="22">
        <f t="shared" si="16"/>
        <v>0.46951853529440252</v>
      </c>
      <c r="I484" s="23">
        <f t="shared" si="17"/>
        <v>18621650</v>
      </c>
    </row>
    <row r="485" spans="1:9" ht="15" x14ac:dyDescent="0.25">
      <c r="A485" s="24" t="s">
        <v>23</v>
      </c>
      <c r="B485" s="21">
        <v>720000</v>
      </c>
      <c r="C485" s="21">
        <v>720000</v>
      </c>
      <c r="D485" s="21">
        <v>420000</v>
      </c>
      <c r="E485" s="21">
        <v>420000</v>
      </c>
      <c r="F485" s="21">
        <v>360000</v>
      </c>
      <c r="G485" s="21">
        <v>360000</v>
      </c>
      <c r="H485" s="22">
        <f t="shared" si="16"/>
        <v>0.5</v>
      </c>
      <c r="I485" s="23">
        <f t="shared" si="17"/>
        <v>360000</v>
      </c>
    </row>
    <row r="486" spans="1:9" ht="15" x14ac:dyDescent="0.25">
      <c r="A486" s="25" t="s">
        <v>27</v>
      </c>
      <c r="B486" s="21">
        <v>720000</v>
      </c>
      <c r="C486" s="21">
        <v>720000</v>
      </c>
      <c r="D486" s="21">
        <v>420000</v>
      </c>
      <c r="E486" s="21">
        <v>420000</v>
      </c>
      <c r="F486" s="21">
        <v>360000</v>
      </c>
      <c r="G486" s="21">
        <v>360000</v>
      </c>
      <c r="H486" s="22">
        <f t="shared" si="16"/>
        <v>0.5</v>
      </c>
      <c r="I486" s="23">
        <f t="shared" si="17"/>
        <v>360000</v>
      </c>
    </row>
    <row r="487" spans="1:9" ht="15" x14ac:dyDescent="0.25">
      <c r="A487" s="24" t="s">
        <v>28</v>
      </c>
      <c r="B487" s="21">
        <v>3660000</v>
      </c>
      <c r="C487" s="21">
        <v>3660000</v>
      </c>
      <c r="D487" s="21">
        <v>2335000</v>
      </c>
      <c r="E487" s="21">
        <v>2335000</v>
      </c>
      <c r="F487" s="21">
        <v>1830000</v>
      </c>
      <c r="G487" s="21">
        <v>1830000</v>
      </c>
      <c r="H487" s="22">
        <f t="shared" si="16"/>
        <v>0.5</v>
      </c>
      <c r="I487" s="23">
        <f t="shared" si="17"/>
        <v>1830000</v>
      </c>
    </row>
    <row r="488" spans="1:9" ht="15" x14ac:dyDescent="0.25">
      <c r="A488" s="25" t="s">
        <v>29</v>
      </c>
      <c r="B488" s="21">
        <v>3660000</v>
      </c>
      <c r="C488" s="21">
        <v>3660000</v>
      </c>
      <c r="D488" s="21">
        <v>2335000</v>
      </c>
      <c r="E488" s="21">
        <v>2335000</v>
      </c>
      <c r="F488" s="21">
        <v>1830000</v>
      </c>
      <c r="G488" s="21">
        <v>1830000</v>
      </c>
      <c r="H488" s="22">
        <f t="shared" si="16"/>
        <v>0.5</v>
      </c>
      <c r="I488" s="23">
        <f t="shared" si="17"/>
        <v>1830000</v>
      </c>
    </row>
    <row r="489" spans="1:9" ht="15" x14ac:dyDescent="0.25">
      <c r="A489" s="24" t="s">
        <v>30</v>
      </c>
      <c r="B489" s="21">
        <v>3800000</v>
      </c>
      <c r="C489" s="21">
        <v>3800000</v>
      </c>
      <c r="D489" s="21">
        <v>0</v>
      </c>
      <c r="E489" s="21">
        <v>0</v>
      </c>
      <c r="F489" s="21">
        <v>0</v>
      </c>
      <c r="G489" s="21">
        <v>0</v>
      </c>
      <c r="H489" s="22">
        <f t="shared" si="16"/>
        <v>0</v>
      </c>
      <c r="I489" s="23">
        <f t="shared" si="17"/>
        <v>3800000</v>
      </c>
    </row>
    <row r="490" spans="1:9" ht="15" x14ac:dyDescent="0.25">
      <c r="A490" s="25" t="s">
        <v>31</v>
      </c>
      <c r="B490" s="21">
        <v>3800000</v>
      </c>
      <c r="C490" s="21">
        <v>3800000</v>
      </c>
      <c r="D490" s="21">
        <v>0</v>
      </c>
      <c r="E490" s="21">
        <v>0</v>
      </c>
      <c r="F490" s="21">
        <v>0</v>
      </c>
      <c r="G490" s="21">
        <v>0</v>
      </c>
      <c r="H490" s="22">
        <f t="shared" si="16"/>
        <v>0</v>
      </c>
      <c r="I490" s="23">
        <f t="shared" si="17"/>
        <v>3800000</v>
      </c>
    </row>
    <row r="491" spans="1:9" ht="15" x14ac:dyDescent="0.25">
      <c r="A491" s="20" t="s">
        <v>35</v>
      </c>
      <c r="B491" s="21">
        <v>9711000</v>
      </c>
      <c r="C491" s="21">
        <v>9711000</v>
      </c>
      <c r="D491" s="21">
        <v>3118000</v>
      </c>
      <c r="E491" s="21">
        <v>3118000</v>
      </c>
      <c r="F491" s="21">
        <v>2454000</v>
      </c>
      <c r="G491" s="21">
        <v>2454000</v>
      </c>
      <c r="H491" s="22">
        <f t="shared" si="16"/>
        <v>0.25270312017299967</v>
      </c>
      <c r="I491" s="23">
        <f t="shared" si="17"/>
        <v>7257000</v>
      </c>
    </row>
    <row r="492" spans="1:9" ht="15" x14ac:dyDescent="0.25">
      <c r="A492" s="24" t="s">
        <v>36</v>
      </c>
      <c r="B492" s="21">
        <v>9711000</v>
      </c>
      <c r="C492" s="21">
        <v>9711000</v>
      </c>
      <c r="D492" s="21">
        <v>3118000</v>
      </c>
      <c r="E492" s="21">
        <v>3118000</v>
      </c>
      <c r="F492" s="21">
        <v>2454000</v>
      </c>
      <c r="G492" s="21">
        <v>2454000</v>
      </c>
      <c r="H492" s="22">
        <f t="shared" si="16"/>
        <v>0.25270312017299967</v>
      </c>
      <c r="I492" s="23">
        <f t="shared" si="17"/>
        <v>7257000</v>
      </c>
    </row>
    <row r="493" spans="1:9" ht="15" x14ac:dyDescent="0.25">
      <c r="A493" s="25" t="s">
        <v>313</v>
      </c>
      <c r="B493" s="21">
        <v>10000</v>
      </c>
      <c r="C493" s="21">
        <v>10000</v>
      </c>
      <c r="D493" s="21">
        <v>0</v>
      </c>
      <c r="E493" s="21">
        <v>0</v>
      </c>
      <c r="F493" s="21">
        <v>0</v>
      </c>
      <c r="G493" s="21">
        <v>0</v>
      </c>
      <c r="H493" s="22">
        <f t="shared" si="16"/>
        <v>0</v>
      </c>
      <c r="I493" s="23">
        <f t="shared" si="17"/>
        <v>10000</v>
      </c>
    </row>
    <row r="494" spans="1:9" ht="15" x14ac:dyDescent="0.25">
      <c r="A494" s="25" t="s">
        <v>37</v>
      </c>
      <c r="B494" s="21">
        <v>5736000</v>
      </c>
      <c r="C494" s="21">
        <v>5736000</v>
      </c>
      <c r="D494" s="21">
        <v>2863000</v>
      </c>
      <c r="E494" s="21">
        <v>2863000</v>
      </c>
      <c r="F494" s="21">
        <v>2454000</v>
      </c>
      <c r="G494" s="21">
        <v>2454000</v>
      </c>
      <c r="H494" s="22">
        <f t="shared" si="16"/>
        <v>0.42782426778242677</v>
      </c>
      <c r="I494" s="23">
        <f t="shared" si="17"/>
        <v>3282000</v>
      </c>
    </row>
    <row r="495" spans="1:9" ht="15" x14ac:dyDescent="0.25">
      <c r="A495" s="25" t="s">
        <v>38</v>
      </c>
      <c r="B495" s="21">
        <v>5000</v>
      </c>
      <c r="C495" s="21">
        <v>5000</v>
      </c>
      <c r="D495" s="21">
        <v>0</v>
      </c>
      <c r="E495" s="21">
        <v>0</v>
      </c>
      <c r="F495" s="21">
        <v>0</v>
      </c>
      <c r="G495" s="21">
        <v>0</v>
      </c>
      <c r="H495" s="22">
        <f t="shared" si="16"/>
        <v>0</v>
      </c>
      <c r="I495" s="23">
        <f t="shared" si="17"/>
        <v>5000</v>
      </c>
    </row>
    <row r="496" spans="1:9" ht="15" x14ac:dyDescent="0.25">
      <c r="A496" s="25" t="s">
        <v>39</v>
      </c>
      <c r="B496" s="21">
        <v>255000</v>
      </c>
      <c r="C496" s="21">
        <v>255000</v>
      </c>
      <c r="D496" s="21">
        <v>255000</v>
      </c>
      <c r="E496" s="21">
        <v>255000</v>
      </c>
      <c r="F496" s="21">
        <v>0</v>
      </c>
      <c r="G496" s="21">
        <v>0</v>
      </c>
      <c r="H496" s="22">
        <f t="shared" si="16"/>
        <v>0</v>
      </c>
      <c r="I496" s="23">
        <f t="shared" si="17"/>
        <v>255000</v>
      </c>
    </row>
    <row r="497" spans="1:9" ht="15" x14ac:dyDescent="0.25">
      <c r="A497" s="25" t="s">
        <v>40</v>
      </c>
      <c r="B497" s="21">
        <v>5000</v>
      </c>
      <c r="C497" s="21">
        <v>5000</v>
      </c>
      <c r="D497" s="21">
        <v>0</v>
      </c>
      <c r="E497" s="21">
        <v>0</v>
      </c>
      <c r="F497" s="21">
        <v>0</v>
      </c>
      <c r="G497" s="21">
        <v>0</v>
      </c>
      <c r="H497" s="22">
        <f t="shared" si="16"/>
        <v>0</v>
      </c>
      <c r="I497" s="23">
        <f t="shared" si="17"/>
        <v>5000</v>
      </c>
    </row>
    <row r="498" spans="1:9" ht="15" x14ac:dyDescent="0.25">
      <c r="A498" s="25" t="s">
        <v>289</v>
      </c>
      <c r="B498" s="21">
        <v>3700000</v>
      </c>
      <c r="C498" s="21">
        <v>3700000</v>
      </c>
      <c r="D498" s="21">
        <v>0</v>
      </c>
      <c r="E498" s="21">
        <v>0</v>
      </c>
      <c r="F498" s="21">
        <v>0</v>
      </c>
      <c r="G498" s="21">
        <v>0</v>
      </c>
      <c r="H498" s="22">
        <f t="shared" si="16"/>
        <v>0</v>
      </c>
      <c r="I498" s="23">
        <f t="shared" si="17"/>
        <v>3700000</v>
      </c>
    </row>
    <row r="499" spans="1:9" ht="15" x14ac:dyDescent="0.25">
      <c r="A499" s="20" t="s">
        <v>44</v>
      </c>
      <c r="B499" s="21">
        <v>6115981</v>
      </c>
      <c r="C499" s="21">
        <v>6115981</v>
      </c>
      <c r="D499" s="21">
        <v>3285887.52</v>
      </c>
      <c r="E499" s="21">
        <v>3285887.52</v>
      </c>
      <c r="F499" s="21">
        <v>2819695.36</v>
      </c>
      <c r="G499" s="21">
        <v>2819695.36</v>
      </c>
      <c r="H499" s="22">
        <f t="shared" si="16"/>
        <v>0.46103729884052941</v>
      </c>
      <c r="I499" s="23">
        <f t="shared" si="17"/>
        <v>3296285.64</v>
      </c>
    </row>
    <row r="500" spans="1:9" ht="15" x14ac:dyDescent="0.25">
      <c r="A500" s="24" t="s">
        <v>45</v>
      </c>
      <c r="B500" s="21">
        <v>2799366</v>
      </c>
      <c r="C500" s="21">
        <v>2799366</v>
      </c>
      <c r="D500" s="21">
        <v>1510112.44</v>
      </c>
      <c r="E500" s="21">
        <v>1510112.44</v>
      </c>
      <c r="F500" s="21">
        <v>1295939.32</v>
      </c>
      <c r="G500" s="21">
        <v>1295939.32</v>
      </c>
      <c r="H500" s="22">
        <f t="shared" si="16"/>
        <v>0.46294029433807515</v>
      </c>
      <c r="I500" s="23">
        <f t="shared" si="17"/>
        <v>1503426.68</v>
      </c>
    </row>
    <row r="501" spans="1:9" ht="15" x14ac:dyDescent="0.25">
      <c r="A501" s="25" t="s">
        <v>46</v>
      </c>
      <c r="B501" s="21">
        <v>2799366</v>
      </c>
      <c r="C501" s="21">
        <v>2799366</v>
      </c>
      <c r="D501" s="21">
        <v>1510112.44</v>
      </c>
      <c r="E501" s="21">
        <v>1510112.44</v>
      </c>
      <c r="F501" s="21">
        <v>1295939.32</v>
      </c>
      <c r="G501" s="21">
        <v>1295939.32</v>
      </c>
      <c r="H501" s="22">
        <f t="shared" si="16"/>
        <v>0.46294029433807515</v>
      </c>
      <c r="I501" s="23">
        <f t="shared" si="17"/>
        <v>1503426.68</v>
      </c>
    </row>
    <row r="502" spans="1:9" ht="15" x14ac:dyDescent="0.25">
      <c r="A502" s="24" t="s">
        <v>47</v>
      </c>
      <c r="B502" s="21">
        <v>2803315</v>
      </c>
      <c r="C502" s="21">
        <v>2803315</v>
      </c>
      <c r="D502" s="21">
        <v>1544812.71</v>
      </c>
      <c r="E502" s="21">
        <v>1544812.71</v>
      </c>
      <c r="F502" s="21">
        <v>1325687.18</v>
      </c>
      <c r="G502" s="21">
        <v>1325687.18</v>
      </c>
      <c r="H502" s="22">
        <f t="shared" si="16"/>
        <v>0.47289982752562587</v>
      </c>
      <c r="I502" s="23">
        <f t="shared" si="17"/>
        <v>1477627.82</v>
      </c>
    </row>
    <row r="503" spans="1:9" ht="15" x14ac:dyDescent="0.25">
      <c r="A503" s="25" t="s">
        <v>48</v>
      </c>
      <c r="B503" s="21">
        <v>2803315</v>
      </c>
      <c r="C503" s="21">
        <v>2803315</v>
      </c>
      <c r="D503" s="21">
        <v>1544812.71</v>
      </c>
      <c r="E503" s="21">
        <v>1544812.71</v>
      </c>
      <c r="F503" s="21">
        <v>1325687.18</v>
      </c>
      <c r="G503" s="21">
        <v>1325687.18</v>
      </c>
      <c r="H503" s="22">
        <f t="shared" si="16"/>
        <v>0.47289982752562587</v>
      </c>
      <c r="I503" s="23">
        <f t="shared" si="17"/>
        <v>1477627.82</v>
      </c>
    </row>
    <row r="504" spans="1:9" ht="15" x14ac:dyDescent="0.25">
      <c r="A504" s="24" t="s">
        <v>49</v>
      </c>
      <c r="B504" s="21">
        <v>513300</v>
      </c>
      <c r="C504" s="21">
        <v>513300</v>
      </c>
      <c r="D504" s="21">
        <v>230962.37</v>
      </c>
      <c r="E504" s="21">
        <v>230962.37</v>
      </c>
      <c r="F504" s="21">
        <v>198068.86</v>
      </c>
      <c r="G504" s="21">
        <v>198068.86</v>
      </c>
      <c r="H504" s="22">
        <f t="shared" si="16"/>
        <v>0.38587348529125265</v>
      </c>
      <c r="I504" s="23">
        <f t="shared" si="17"/>
        <v>315231.14</v>
      </c>
    </row>
    <row r="505" spans="1:9" ht="15" x14ac:dyDescent="0.25">
      <c r="A505" s="25" t="s">
        <v>50</v>
      </c>
      <c r="B505" s="21">
        <v>513300</v>
      </c>
      <c r="C505" s="21">
        <v>513300</v>
      </c>
      <c r="D505" s="21">
        <v>230962.37</v>
      </c>
      <c r="E505" s="21">
        <v>230962.37</v>
      </c>
      <c r="F505" s="21">
        <v>198068.86</v>
      </c>
      <c r="G505" s="21">
        <v>198068.86</v>
      </c>
      <c r="H505" s="22">
        <f t="shared" si="16"/>
        <v>0.38587348529125265</v>
      </c>
      <c r="I505" s="23">
        <f t="shared" si="17"/>
        <v>315231.14</v>
      </c>
    </row>
    <row r="506" spans="1:9" ht="15" x14ac:dyDescent="0.25">
      <c r="A506" s="42" t="s">
        <v>51</v>
      </c>
      <c r="B506" s="21">
        <v>3796187</v>
      </c>
      <c r="C506" s="21">
        <v>4064187</v>
      </c>
      <c r="D506" s="21">
        <v>2417046.06</v>
      </c>
      <c r="E506" s="21">
        <v>1255702.3500000001</v>
      </c>
      <c r="F506" s="21">
        <v>1216471.28</v>
      </c>
      <c r="G506" s="21">
        <v>1216471.28</v>
      </c>
      <c r="H506" s="22">
        <f t="shared" si="16"/>
        <v>0.29931479038735176</v>
      </c>
      <c r="I506" s="23">
        <f t="shared" si="17"/>
        <v>2847715.7199999997</v>
      </c>
    </row>
    <row r="507" spans="1:9" ht="15" x14ac:dyDescent="0.25">
      <c r="A507" s="20" t="s">
        <v>52</v>
      </c>
      <c r="B507" s="21">
        <v>1001187</v>
      </c>
      <c r="C507" s="21">
        <v>1001187</v>
      </c>
      <c r="D507" s="21">
        <v>344274.15</v>
      </c>
      <c r="E507" s="21">
        <v>344274.15</v>
      </c>
      <c r="F507" s="21">
        <v>344274.15</v>
      </c>
      <c r="G507" s="21">
        <v>344274.15</v>
      </c>
      <c r="H507" s="22">
        <f t="shared" si="16"/>
        <v>0.34386598108045752</v>
      </c>
      <c r="I507" s="23">
        <f t="shared" si="17"/>
        <v>656912.85</v>
      </c>
    </row>
    <row r="508" spans="1:9" ht="15" x14ac:dyDescent="0.25">
      <c r="A508" s="24" t="s">
        <v>53</v>
      </c>
      <c r="B508" s="21">
        <v>321800</v>
      </c>
      <c r="C508" s="21">
        <v>321800</v>
      </c>
      <c r="D508" s="21">
        <v>38190.17</v>
      </c>
      <c r="E508" s="21">
        <v>38190.17</v>
      </c>
      <c r="F508" s="21">
        <v>38190.17</v>
      </c>
      <c r="G508" s="21">
        <v>38190.17</v>
      </c>
      <c r="H508" s="22">
        <f t="shared" si="16"/>
        <v>0.11867672467371038</v>
      </c>
      <c r="I508" s="23">
        <f t="shared" si="17"/>
        <v>283609.83</v>
      </c>
    </row>
    <row r="509" spans="1:9" ht="15" x14ac:dyDescent="0.25">
      <c r="A509" s="25" t="s">
        <v>54</v>
      </c>
      <c r="B509" s="21">
        <v>321800</v>
      </c>
      <c r="C509" s="21">
        <v>321800</v>
      </c>
      <c r="D509" s="21">
        <v>38190.17</v>
      </c>
      <c r="E509" s="21">
        <v>38190.17</v>
      </c>
      <c r="F509" s="21">
        <v>38190.17</v>
      </c>
      <c r="G509" s="21">
        <v>38190.17</v>
      </c>
      <c r="H509" s="22">
        <f t="shared" si="16"/>
        <v>0.11867672467371038</v>
      </c>
      <c r="I509" s="23">
        <f t="shared" si="17"/>
        <v>283609.83</v>
      </c>
    </row>
    <row r="510" spans="1:9" ht="15" x14ac:dyDescent="0.25">
      <c r="A510" s="24" t="s">
        <v>55</v>
      </c>
      <c r="B510" s="21">
        <v>436000</v>
      </c>
      <c r="C510" s="21">
        <v>436000</v>
      </c>
      <c r="D510" s="21">
        <v>129800.42</v>
      </c>
      <c r="E510" s="21">
        <v>129800.42</v>
      </c>
      <c r="F510" s="21">
        <v>129800.42</v>
      </c>
      <c r="G510" s="21">
        <v>129800.42</v>
      </c>
      <c r="H510" s="22">
        <f t="shared" si="16"/>
        <v>0.29770738532110091</v>
      </c>
      <c r="I510" s="23">
        <f t="shared" si="17"/>
        <v>306199.58</v>
      </c>
    </row>
    <row r="511" spans="1:9" ht="15" x14ac:dyDescent="0.25">
      <c r="A511" s="25" t="s">
        <v>56</v>
      </c>
      <c r="B511" s="21">
        <v>436000</v>
      </c>
      <c r="C511" s="21">
        <v>436000</v>
      </c>
      <c r="D511" s="21">
        <v>129800.42</v>
      </c>
      <c r="E511" s="21">
        <v>129800.42</v>
      </c>
      <c r="F511" s="21">
        <v>129800.42</v>
      </c>
      <c r="G511" s="21">
        <v>129800.42</v>
      </c>
      <c r="H511" s="22">
        <f t="shared" si="16"/>
        <v>0.29770738532110091</v>
      </c>
      <c r="I511" s="23">
        <f t="shared" si="17"/>
        <v>306199.58</v>
      </c>
    </row>
    <row r="512" spans="1:9" ht="15" x14ac:dyDescent="0.25">
      <c r="A512" s="24" t="s">
        <v>57</v>
      </c>
      <c r="B512" s="21">
        <v>243387</v>
      </c>
      <c r="C512" s="21">
        <v>243387</v>
      </c>
      <c r="D512" s="21">
        <v>176283.56</v>
      </c>
      <c r="E512" s="21">
        <v>176283.56</v>
      </c>
      <c r="F512" s="21">
        <v>176283.56</v>
      </c>
      <c r="G512" s="21">
        <v>176283.56</v>
      </c>
      <c r="H512" s="22">
        <f t="shared" si="16"/>
        <v>0.72429324491447777</v>
      </c>
      <c r="I512" s="23">
        <f t="shared" si="17"/>
        <v>67103.44</v>
      </c>
    </row>
    <row r="513" spans="1:9" ht="15" x14ac:dyDescent="0.25">
      <c r="A513" s="25" t="s">
        <v>58</v>
      </c>
      <c r="B513" s="21">
        <v>243387</v>
      </c>
      <c r="C513" s="21">
        <v>243387</v>
      </c>
      <c r="D513" s="21">
        <v>176283.56</v>
      </c>
      <c r="E513" s="21">
        <v>176283.56</v>
      </c>
      <c r="F513" s="21">
        <v>176283.56</v>
      </c>
      <c r="G513" s="21">
        <v>176283.56</v>
      </c>
      <c r="H513" s="22">
        <f t="shared" si="16"/>
        <v>0.72429324491447777</v>
      </c>
      <c r="I513" s="23">
        <f t="shared" si="17"/>
        <v>67103.44</v>
      </c>
    </row>
    <row r="514" spans="1:9" ht="15" x14ac:dyDescent="0.25">
      <c r="A514" s="20" t="s">
        <v>70</v>
      </c>
      <c r="B514" s="21">
        <v>320000</v>
      </c>
      <c r="C514" s="21">
        <v>320000</v>
      </c>
      <c r="D514" s="21">
        <v>0</v>
      </c>
      <c r="E514" s="21">
        <v>0</v>
      </c>
      <c r="F514" s="21">
        <v>0</v>
      </c>
      <c r="G514" s="21">
        <v>0</v>
      </c>
      <c r="H514" s="22">
        <f t="shared" si="16"/>
        <v>0</v>
      </c>
      <c r="I514" s="23">
        <f t="shared" si="17"/>
        <v>320000</v>
      </c>
    </row>
    <row r="515" spans="1:9" ht="15" x14ac:dyDescent="0.25">
      <c r="A515" s="24" t="s">
        <v>71</v>
      </c>
      <c r="B515" s="21">
        <v>140000</v>
      </c>
      <c r="C515" s="21">
        <v>140000</v>
      </c>
      <c r="D515" s="21">
        <v>0</v>
      </c>
      <c r="E515" s="21">
        <v>0</v>
      </c>
      <c r="F515" s="21">
        <v>0</v>
      </c>
      <c r="G515" s="21">
        <v>0</v>
      </c>
      <c r="H515" s="22">
        <f t="shared" si="16"/>
        <v>0</v>
      </c>
      <c r="I515" s="23">
        <f t="shared" si="17"/>
        <v>140000</v>
      </c>
    </row>
    <row r="516" spans="1:9" ht="15" x14ac:dyDescent="0.25">
      <c r="A516" s="25" t="s">
        <v>72</v>
      </c>
      <c r="B516" s="21">
        <v>140000</v>
      </c>
      <c r="C516" s="21">
        <v>140000</v>
      </c>
      <c r="D516" s="21">
        <v>0</v>
      </c>
      <c r="E516" s="21">
        <v>0</v>
      </c>
      <c r="F516" s="21">
        <v>0</v>
      </c>
      <c r="G516" s="21">
        <v>0</v>
      </c>
      <c r="H516" s="22">
        <f t="shared" si="16"/>
        <v>0</v>
      </c>
      <c r="I516" s="23">
        <f t="shared" si="17"/>
        <v>140000</v>
      </c>
    </row>
    <row r="517" spans="1:9" ht="15" x14ac:dyDescent="0.25">
      <c r="A517" s="24" t="s">
        <v>73</v>
      </c>
      <c r="B517" s="21">
        <v>180000</v>
      </c>
      <c r="C517" s="21">
        <v>180000</v>
      </c>
      <c r="D517" s="21">
        <v>0</v>
      </c>
      <c r="E517" s="21">
        <v>0</v>
      </c>
      <c r="F517" s="21">
        <v>0</v>
      </c>
      <c r="G517" s="21">
        <v>0</v>
      </c>
      <c r="H517" s="22">
        <f t="shared" si="16"/>
        <v>0</v>
      </c>
      <c r="I517" s="23">
        <f t="shared" si="17"/>
        <v>180000</v>
      </c>
    </row>
    <row r="518" spans="1:9" ht="15" x14ac:dyDescent="0.25">
      <c r="A518" s="25" t="s">
        <v>74</v>
      </c>
      <c r="B518" s="21">
        <v>180000</v>
      </c>
      <c r="C518" s="21">
        <v>180000</v>
      </c>
      <c r="D518" s="21">
        <v>0</v>
      </c>
      <c r="E518" s="21">
        <v>0</v>
      </c>
      <c r="F518" s="21">
        <v>0</v>
      </c>
      <c r="G518" s="21">
        <v>0</v>
      </c>
      <c r="H518" s="22">
        <f t="shared" si="16"/>
        <v>0</v>
      </c>
      <c r="I518" s="23">
        <f t="shared" si="17"/>
        <v>180000</v>
      </c>
    </row>
    <row r="519" spans="1:9" ht="15" x14ac:dyDescent="0.25">
      <c r="A519" s="20" t="s">
        <v>75</v>
      </c>
      <c r="B519" s="21">
        <v>155000</v>
      </c>
      <c r="C519" s="21">
        <v>155000</v>
      </c>
      <c r="D519" s="21">
        <v>0</v>
      </c>
      <c r="E519" s="21">
        <v>0</v>
      </c>
      <c r="F519" s="21">
        <v>0</v>
      </c>
      <c r="G519" s="21">
        <v>0</v>
      </c>
      <c r="H519" s="22">
        <f t="shared" si="16"/>
        <v>0</v>
      </c>
      <c r="I519" s="23">
        <f t="shared" si="17"/>
        <v>155000</v>
      </c>
    </row>
    <row r="520" spans="1:9" ht="15" x14ac:dyDescent="0.25">
      <c r="A520" s="24" t="s">
        <v>76</v>
      </c>
      <c r="B520" s="21">
        <v>155000</v>
      </c>
      <c r="C520" s="21">
        <v>155000</v>
      </c>
      <c r="D520" s="21">
        <v>0</v>
      </c>
      <c r="E520" s="21">
        <v>0</v>
      </c>
      <c r="F520" s="21">
        <v>0</v>
      </c>
      <c r="G520" s="21">
        <v>0</v>
      </c>
      <c r="H520" s="22">
        <f t="shared" si="16"/>
        <v>0</v>
      </c>
      <c r="I520" s="23">
        <f t="shared" si="17"/>
        <v>155000</v>
      </c>
    </row>
    <row r="521" spans="1:9" ht="15" x14ac:dyDescent="0.25">
      <c r="A521" s="25" t="s">
        <v>77</v>
      </c>
      <c r="B521" s="21">
        <v>155000</v>
      </c>
      <c r="C521" s="21">
        <v>155000</v>
      </c>
      <c r="D521" s="21">
        <v>0</v>
      </c>
      <c r="E521" s="21">
        <v>0</v>
      </c>
      <c r="F521" s="21">
        <v>0</v>
      </c>
      <c r="G521" s="21">
        <v>0</v>
      </c>
      <c r="H521" s="22">
        <f t="shared" si="16"/>
        <v>0</v>
      </c>
      <c r="I521" s="23">
        <f t="shared" si="17"/>
        <v>155000</v>
      </c>
    </row>
    <row r="522" spans="1:9" ht="15" x14ac:dyDescent="0.25">
      <c r="A522" s="20" t="s">
        <v>91</v>
      </c>
      <c r="B522" s="21">
        <v>460000</v>
      </c>
      <c r="C522" s="21">
        <v>728000</v>
      </c>
      <c r="D522" s="21">
        <v>717297.35</v>
      </c>
      <c r="E522" s="21">
        <v>717297.35</v>
      </c>
      <c r="F522" s="21">
        <v>717297.35</v>
      </c>
      <c r="G522" s="21">
        <v>717297.35</v>
      </c>
      <c r="H522" s="22">
        <f t="shared" si="16"/>
        <v>0.98529855769230767</v>
      </c>
      <c r="I522" s="23">
        <f t="shared" si="17"/>
        <v>10702.650000000023</v>
      </c>
    </row>
    <row r="523" spans="1:9" ht="15" x14ac:dyDescent="0.25">
      <c r="A523" s="24" t="s">
        <v>92</v>
      </c>
      <c r="B523" s="21">
        <v>450000</v>
      </c>
      <c r="C523" s="21">
        <v>718000</v>
      </c>
      <c r="D523" s="21">
        <v>717297.35</v>
      </c>
      <c r="E523" s="21">
        <v>717297.35</v>
      </c>
      <c r="F523" s="21">
        <v>717297.35</v>
      </c>
      <c r="G523" s="21">
        <v>717297.35</v>
      </c>
      <c r="H523" s="22">
        <f t="shared" ref="H523:H559" si="18">+G523/C523</f>
        <v>0.99902137883008357</v>
      </c>
      <c r="I523" s="23">
        <f t="shared" ref="I523:I535" si="19">+C523-G523</f>
        <v>702.65000000002328</v>
      </c>
    </row>
    <row r="524" spans="1:9" ht="15" x14ac:dyDescent="0.25">
      <c r="A524" s="25" t="s">
        <v>93</v>
      </c>
      <c r="B524" s="21">
        <v>450000</v>
      </c>
      <c r="C524" s="21">
        <v>718000</v>
      </c>
      <c r="D524" s="21">
        <v>717297.35</v>
      </c>
      <c r="E524" s="21">
        <v>717297.35</v>
      </c>
      <c r="F524" s="21">
        <v>717297.35</v>
      </c>
      <c r="G524" s="21">
        <v>717297.35</v>
      </c>
      <c r="H524" s="22">
        <f t="shared" si="18"/>
        <v>0.99902137883008357</v>
      </c>
      <c r="I524" s="23">
        <f t="shared" si="19"/>
        <v>702.65000000002328</v>
      </c>
    </row>
    <row r="525" spans="1:9" ht="15" x14ac:dyDescent="0.25">
      <c r="A525" s="24" t="s">
        <v>94</v>
      </c>
      <c r="B525" s="21">
        <v>10000</v>
      </c>
      <c r="C525" s="21">
        <v>10000</v>
      </c>
      <c r="D525" s="21">
        <v>0</v>
      </c>
      <c r="E525" s="21">
        <v>0</v>
      </c>
      <c r="F525" s="21">
        <v>0</v>
      </c>
      <c r="G525" s="21">
        <v>0</v>
      </c>
      <c r="H525" s="22">
        <f t="shared" si="18"/>
        <v>0</v>
      </c>
      <c r="I525" s="23">
        <f t="shared" si="19"/>
        <v>10000</v>
      </c>
    </row>
    <row r="526" spans="1:9" ht="15" x14ac:dyDescent="0.25">
      <c r="A526" s="25" t="s">
        <v>95</v>
      </c>
      <c r="B526" s="21">
        <v>10000</v>
      </c>
      <c r="C526" s="21">
        <v>10000</v>
      </c>
      <c r="D526" s="21">
        <v>0</v>
      </c>
      <c r="E526" s="21">
        <v>0</v>
      </c>
      <c r="F526" s="21">
        <v>0</v>
      </c>
      <c r="G526" s="21">
        <v>0</v>
      </c>
      <c r="H526" s="22">
        <f t="shared" si="18"/>
        <v>0</v>
      </c>
      <c r="I526" s="23">
        <f t="shared" si="19"/>
        <v>10000</v>
      </c>
    </row>
    <row r="527" spans="1:9" ht="15" x14ac:dyDescent="0.25">
      <c r="A527" s="20" t="s">
        <v>96</v>
      </c>
      <c r="B527" s="21">
        <v>500000</v>
      </c>
      <c r="C527" s="21">
        <v>500000</v>
      </c>
      <c r="D527" s="21">
        <v>494095</v>
      </c>
      <c r="E527" s="21">
        <v>39231.07</v>
      </c>
      <c r="F527" s="21">
        <v>0</v>
      </c>
      <c r="G527" s="21">
        <v>0</v>
      </c>
      <c r="H527" s="22">
        <f t="shared" si="18"/>
        <v>0</v>
      </c>
      <c r="I527" s="23">
        <f t="shared" si="19"/>
        <v>500000</v>
      </c>
    </row>
    <row r="528" spans="1:9" ht="15" x14ac:dyDescent="0.25">
      <c r="A528" s="24" t="s">
        <v>101</v>
      </c>
      <c r="B528" s="21">
        <v>500000</v>
      </c>
      <c r="C528" s="21">
        <v>500000</v>
      </c>
      <c r="D528" s="21">
        <v>494095</v>
      </c>
      <c r="E528" s="21">
        <v>39231.07</v>
      </c>
      <c r="F528" s="21">
        <v>0</v>
      </c>
      <c r="G528" s="21">
        <v>0</v>
      </c>
      <c r="H528" s="22">
        <f t="shared" si="18"/>
        <v>0</v>
      </c>
      <c r="I528" s="23">
        <f t="shared" si="19"/>
        <v>500000</v>
      </c>
    </row>
    <row r="529" spans="1:9" ht="15" x14ac:dyDescent="0.25">
      <c r="A529" s="25" t="s">
        <v>104</v>
      </c>
      <c r="B529" s="21">
        <v>500000</v>
      </c>
      <c r="C529" s="21">
        <v>500000</v>
      </c>
      <c r="D529" s="21">
        <v>494095</v>
      </c>
      <c r="E529" s="21">
        <v>39231.07</v>
      </c>
      <c r="F529" s="21">
        <v>0</v>
      </c>
      <c r="G529" s="21">
        <v>0</v>
      </c>
      <c r="H529" s="22">
        <f t="shared" si="18"/>
        <v>0</v>
      </c>
      <c r="I529" s="23">
        <f t="shared" si="19"/>
        <v>500000</v>
      </c>
    </row>
    <row r="530" spans="1:9" ht="15" x14ac:dyDescent="0.25">
      <c r="A530" s="20" t="s">
        <v>106</v>
      </c>
      <c r="B530" s="21">
        <v>400000</v>
      </c>
      <c r="C530" s="21">
        <v>400000</v>
      </c>
      <c r="D530" s="21">
        <v>0</v>
      </c>
      <c r="E530" s="21">
        <v>0</v>
      </c>
      <c r="F530" s="21">
        <v>0</v>
      </c>
      <c r="G530" s="21">
        <v>0</v>
      </c>
      <c r="H530" s="22">
        <f t="shared" si="18"/>
        <v>0</v>
      </c>
      <c r="I530" s="23">
        <f t="shared" si="19"/>
        <v>400000</v>
      </c>
    </row>
    <row r="531" spans="1:9" ht="15" x14ac:dyDescent="0.25">
      <c r="A531" s="24" t="s">
        <v>118</v>
      </c>
      <c r="B531" s="21">
        <v>400000</v>
      </c>
      <c r="C531" s="21">
        <v>400000</v>
      </c>
      <c r="D531" s="21">
        <v>0</v>
      </c>
      <c r="E531" s="21">
        <v>0</v>
      </c>
      <c r="F531" s="21">
        <v>0</v>
      </c>
      <c r="G531" s="21">
        <v>0</v>
      </c>
      <c r="H531" s="22">
        <f t="shared" si="18"/>
        <v>0</v>
      </c>
      <c r="I531" s="23">
        <f t="shared" si="19"/>
        <v>400000</v>
      </c>
    </row>
    <row r="532" spans="1:9" ht="15" x14ac:dyDescent="0.25">
      <c r="A532" s="25" t="s">
        <v>121</v>
      </c>
      <c r="B532" s="21">
        <v>400000</v>
      </c>
      <c r="C532" s="21">
        <v>400000</v>
      </c>
      <c r="D532" s="21">
        <v>0</v>
      </c>
      <c r="E532" s="21">
        <v>0</v>
      </c>
      <c r="F532" s="21">
        <v>0</v>
      </c>
      <c r="G532" s="21">
        <v>0</v>
      </c>
      <c r="H532" s="22">
        <f t="shared" si="18"/>
        <v>0</v>
      </c>
      <c r="I532" s="23">
        <f t="shared" si="19"/>
        <v>400000</v>
      </c>
    </row>
    <row r="533" spans="1:9" ht="15" x14ac:dyDescent="0.25">
      <c r="A533" s="20" t="s">
        <v>126</v>
      </c>
      <c r="B533" s="21">
        <v>960000</v>
      </c>
      <c r="C533" s="21">
        <v>960000</v>
      </c>
      <c r="D533" s="21">
        <v>861379.56</v>
      </c>
      <c r="E533" s="21">
        <v>154899.78</v>
      </c>
      <c r="F533" s="21">
        <v>154899.78</v>
      </c>
      <c r="G533" s="21">
        <v>154899.78</v>
      </c>
      <c r="H533" s="22">
        <f t="shared" si="18"/>
        <v>0.16135393749999999</v>
      </c>
      <c r="I533" s="23">
        <f t="shared" si="19"/>
        <v>805100.22</v>
      </c>
    </row>
    <row r="534" spans="1:9" ht="15" x14ac:dyDescent="0.25">
      <c r="A534" s="24" t="s">
        <v>129</v>
      </c>
      <c r="B534" s="21">
        <v>960000</v>
      </c>
      <c r="C534" s="21">
        <v>960000</v>
      </c>
      <c r="D534" s="21">
        <v>861379.56</v>
      </c>
      <c r="E534" s="21">
        <v>154899.78</v>
      </c>
      <c r="F534" s="21">
        <v>154899.78</v>
      </c>
      <c r="G534" s="21">
        <v>154899.78</v>
      </c>
      <c r="H534" s="22">
        <f t="shared" si="18"/>
        <v>0.16135393749999999</v>
      </c>
      <c r="I534" s="23">
        <f t="shared" si="19"/>
        <v>805100.22</v>
      </c>
    </row>
    <row r="535" spans="1:9" ht="15" x14ac:dyDescent="0.25">
      <c r="A535" s="25" t="s">
        <v>130</v>
      </c>
      <c r="B535" s="21">
        <v>960000</v>
      </c>
      <c r="C535" s="21">
        <v>960000</v>
      </c>
      <c r="D535" s="21">
        <v>861379.56</v>
      </c>
      <c r="E535" s="21">
        <v>154899.78</v>
      </c>
      <c r="F535" s="21">
        <v>154899.78</v>
      </c>
      <c r="G535" s="21">
        <v>154899.78</v>
      </c>
      <c r="H535" s="22">
        <f t="shared" si="18"/>
        <v>0.16135393749999999</v>
      </c>
      <c r="I535" s="23">
        <f t="shared" si="19"/>
        <v>805100.22</v>
      </c>
    </row>
    <row r="536" spans="1:9" ht="15" x14ac:dyDescent="0.25">
      <c r="A536" s="42" t="s">
        <v>131</v>
      </c>
      <c r="B536" s="21">
        <v>4887719</v>
      </c>
      <c r="C536" s="21">
        <v>4619719</v>
      </c>
      <c r="D536" s="21">
        <v>3244013.56</v>
      </c>
      <c r="E536" s="21">
        <v>1357097.64</v>
      </c>
      <c r="F536" s="21">
        <v>1357097.64</v>
      </c>
      <c r="G536" s="21">
        <v>1357097.64</v>
      </c>
      <c r="H536" s="22">
        <f t="shared" si="18"/>
        <v>0.29376194526117277</v>
      </c>
      <c r="I536" s="43"/>
    </row>
    <row r="537" spans="1:9" ht="15" x14ac:dyDescent="0.25">
      <c r="A537" s="20" t="s">
        <v>132</v>
      </c>
      <c r="B537" s="21">
        <v>1683000</v>
      </c>
      <c r="C537" s="21">
        <v>1683000</v>
      </c>
      <c r="D537" s="21">
        <v>1385813.56</v>
      </c>
      <c r="E537" s="21">
        <v>323297.64</v>
      </c>
      <c r="F537" s="21">
        <v>323297.64</v>
      </c>
      <c r="G537" s="21">
        <v>323297.64</v>
      </c>
      <c r="H537" s="22">
        <f t="shared" si="18"/>
        <v>0.19209604278074868</v>
      </c>
      <c r="I537" s="43"/>
    </row>
    <row r="538" spans="1:9" ht="15" x14ac:dyDescent="0.25">
      <c r="A538" s="24" t="s">
        <v>133</v>
      </c>
      <c r="B538" s="21">
        <v>1683000</v>
      </c>
      <c r="C538" s="21">
        <v>1683000</v>
      </c>
      <c r="D538" s="21">
        <v>1385813.56</v>
      </c>
      <c r="E538" s="21">
        <v>323297.64</v>
      </c>
      <c r="F538" s="21">
        <v>323297.64</v>
      </c>
      <c r="G538" s="21">
        <v>323297.64</v>
      </c>
      <c r="H538" s="22">
        <f t="shared" si="18"/>
        <v>0.19209604278074868</v>
      </c>
      <c r="I538" s="43"/>
    </row>
    <row r="539" spans="1:9" ht="15" x14ac:dyDescent="0.25">
      <c r="A539" s="25" t="s">
        <v>134</v>
      </c>
      <c r="B539" s="21">
        <v>1683000</v>
      </c>
      <c r="C539" s="21">
        <v>1683000</v>
      </c>
      <c r="D539" s="21">
        <v>1385813.56</v>
      </c>
      <c r="E539" s="21">
        <v>323297.64</v>
      </c>
      <c r="F539" s="21">
        <v>323297.64</v>
      </c>
      <c r="G539" s="21">
        <v>323297.64</v>
      </c>
      <c r="H539" s="22">
        <f t="shared" si="18"/>
        <v>0.19209604278074868</v>
      </c>
      <c r="I539" s="43"/>
    </row>
    <row r="540" spans="1:9" ht="15" x14ac:dyDescent="0.25">
      <c r="A540" s="20" t="s">
        <v>148</v>
      </c>
      <c r="B540" s="21">
        <v>215000</v>
      </c>
      <c r="C540" s="21">
        <v>215000</v>
      </c>
      <c r="D540" s="21">
        <v>0</v>
      </c>
      <c r="E540" s="21">
        <v>0</v>
      </c>
      <c r="F540" s="21">
        <v>0</v>
      </c>
      <c r="G540" s="21">
        <v>0</v>
      </c>
      <c r="H540" s="22">
        <f t="shared" si="18"/>
        <v>0</v>
      </c>
      <c r="I540" s="43"/>
    </row>
    <row r="541" spans="1:9" ht="15" x14ac:dyDescent="0.25">
      <c r="A541" s="24" t="s">
        <v>149</v>
      </c>
      <c r="B541" s="21">
        <v>15000</v>
      </c>
      <c r="C541" s="21">
        <v>15000</v>
      </c>
      <c r="D541" s="21">
        <v>0</v>
      </c>
      <c r="E541" s="21">
        <v>0</v>
      </c>
      <c r="F541" s="21">
        <v>0</v>
      </c>
      <c r="G541" s="21">
        <v>0</v>
      </c>
      <c r="H541" s="22">
        <f t="shared" si="18"/>
        <v>0</v>
      </c>
      <c r="I541" s="43"/>
    </row>
    <row r="542" spans="1:9" ht="15" x14ac:dyDescent="0.25">
      <c r="A542" s="25" t="s">
        <v>150</v>
      </c>
      <c r="B542" s="21">
        <v>15000</v>
      </c>
      <c r="C542" s="21">
        <v>15000</v>
      </c>
      <c r="D542" s="21">
        <v>0</v>
      </c>
      <c r="E542" s="21">
        <v>0</v>
      </c>
      <c r="F542" s="21">
        <v>0</v>
      </c>
      <c r="G542" s="21">
        <v>0</v>
      </c>
      <c r="H542" s="22">
        <f t="shared" si="18"/>
        <v>0</v>
      </c>
      <c r="I542" s="43"/>
    </row>
    <row r="543" spans="1:9" ht="15" x14ac:dyDescent="0.25">
      <c r="A543" s="24" t="s">
        <v>153</v>
      </c>
      <c r="B543" s="21">
        <v>200000</v>
      </c>
      <c r="C543" s="21">
        <v>200000</v>
      </c>
      <c r="D543" s="21">
        <v>0</v>
      </c>
      <c r="E543" s="21">
        <v>0</v>
      </c>
      <c r="F543" s="21">
        <v>0</v>
      </c>
      <c r="G543" s="21">
        <v>0</v>
      </c>
      <c r="H543" s="22">
        <f t="shared" si="18"/>
        <v>0</v>
      </c>
      <c r="I543" s="43"/>
    </row>
    <row r="544" spans="1:9" ht="15" x14ac:dyDescent="0.25">
      <c r="A544" s="25" t="s">
        <v>154</v>
      </c>
      <c r="B544" s="21">
        <v>200000</v>
      </c>
      <c r="C544" s="21">
        <v>200000</v>
      </c>
      <c r="D544" s="21">
        <v>0</v>
      </c>
      <c r="E544" s="21">
        <v>0</v>
      </c>
      <c r="F544" s="21">
        <v>0</v>
      </c>
      <c r="G544" s="21">
        <v>0</v>
      </c>
      <c r="H544" s="22">
        <f t="shared" si="18"/>
        <v>0</v>
      </c>
      <c r="I544" s="43"/>
    </row>
    <row r="545" spans="1:9" ht="15" x14ac:dyDescent="0.25">
      <c r="A545" s="20" t="s">
        <v>180</v>
      </c>
      <c r="B545" s="21">
        <v>2389719</v>
      </c>
      <c r="C545" s="21">
        <v>2389719</v>
      </c>
      <c r="D545" s="21">
        <v>1858200</v>
      </c>
      <c r="E545" s="21">
        <v>1033800</v>
      </c>
      <c r="F545" s="21">
        <v>1033800</v>
      </c>
      <c r="G545" s="21">
        <v>1033800</v>
      </c>
      <c r="H545" s="22">
        <f t="shared" si="18"/>
        <v>0.43260316380294084</v>
      </c>
      <c r="I545" s="43"/>
    </row>
    <row r="546" spans="1:9" ht="15" x14ac:dyDescent="0.25">
      <c r="A546" s="24" t="s">
        <v>181</v>
      </c>
      <c r="B546" s="21">
        <v>2389719</v>
      </c>
      <c r="C546" s="21">
        <v>2389719</v>
      </c>
      <c r="D546" s="21">
        <v>1858200</v>
      </c>
      <c r="E546" s="21">
        <v>1033800</v>
      </c>
      <c r="F546" s="21">
        <v>1033800</v>
      </c>
      <c r="G546" s="21">
        <v>1033800</v>
      </c>
      <c r="H546" s="22">
        <f t="shared" si="18"/>
        <v>0.43260316380294084</v>
      </c>
      <c r="I546" s="43"/>
    </row>
    <row r="547" spans="1:9" ht="15" x14ac:dyDescent="0.25">
      <c r="A547" s="25" t="s">
        <v>300</v>
      </c>
      <c r="B547" s="21">
        <v>2389719</v>
      </c>
      <c r="C547" s="21">
        <v>2389719</v>
      </c>
      <c r="D547" s="21">
        <v>1858200</v>
      </c>
      <c r="E547" s="21">
        <v>1033800</v>
      </c>
      <c r="F547" s="21">
        <v>1033800</v>
      </c>
      <c r="G547" s="21">
        <v>1033800</v>
      </c>
      <c r="H547" s="22">
        <f t="shared" si="18"/>
        <v>0.43260316380294084</v>
      </c>
      <c r="I547" s="43"/>
    </row>
    <row r="548" spans="1:9" ht="15" x14ac:dyDescent="0.25">
      <c r="A548" s="20" t="s">
        <v>188</v>
      </c>
      <c r="B548" s="21">
        <v>600000</v>
      </c>
      <c r="C548" s="21">
        <v>332000</v>
      </c>
      <c r="D548" s="21">
        <v>0</v>
      </c>
      <c r="E548" s="21">
        <v>0</v>
      </c>
      <c r="F548" s="21">
        <v>0</v>
      </c>
      <c r="G548" s="21">
        <v>0</v>
      </c>
      <c r="H548" s="22">
        <f t="shared" si="18"/>
        <v>0</v>
      </c>
      <c r="I548" s="43"/>
    </row>
    <row r="549" spans="1:9" ht="15" x14ac:dyDescent="0.25">
      <c r="A549" s="24" t="s">
        <v>200</v>
      </c>
      <c r="B549" s="21">
        <v>600000</v>
      </c>
      <c r="C549" s="21">
        <v>332000</v>
      </c>
      <c r="D549" s="21">
        <v>0</v>
      </c>
      <c r="E549" s="21">
        <v>0</v>
      </c>
      <c r="F549" s="21">
        <v>0</v>
      </c>
      <c r="G549" s="21">
        <v>0</v>
      </c>
      <c r="H549" s="22">
        <f t="shared" si="18"/>
        <v>0</v>
      </c>
      <c r="I549" s="43"/>
    </row>
    <row r="550" spans="1:9" ht="15" x14ac:dyDescent="0.25">
      <c r="A550" s="25" t="s">
        <v>202</v>
      </c>
      <c r="B550" s="21">
        <v>600000</v>
      </c>
      <c r="C550" s="21">
        <v>332000</v>
      </c>
      <c r="D550" s="21">
        <v>0</v>
      </c>
      <c r="E550" s="21">
        <v>0</v>
      </c>
      <c r="F550" s="21">
        <v>0</v>
      </c>
      <c r="G550" s="21">
        <v>0</v>
      </c>
      <c r="H550" s="22">
        <f t="shared" si="18"/>
        <v>0</v>
      </c>
      <c r="I550" s="43"/>
    </row>
    <row r="551" spans="1:9" ht="15" x14ac:dyDescent="0.25">
      <c r="A551" s="42" t="s">
        <v>226</v>
      </c>
      <c r="B551" s="21">
        <v>2605000</v>
      </c>
      <c r="C551" s="21">
        <v>2605000</v>
      </c>
      <c r="D551" s="21">
        <v>0</v>
      </c>
      <c r="E551" s="21">
        <v>0</v>
      </c>
      <c r="F551" s="21">
        <v>0</v>
      </c>
      <c r="G551" s="21">
        <v>0</v>
      </c>
      <c r="H551" s="22">
        <f t="shared" si="18"/>
        <v>0</v>
      </c>
      <c r="I551" s="43"/>
    </row>
    <row r="552" spans="1:9" ht="15" x14ac:dyDescent="0.25">
      <c r="A552" s="20" t="s">
        <v>227</v>
      </c>
      <c r="B552" s="21">
        <v>155000</v>
      </c>
      <c r="C552" s="21">
        <v>155000</v>
      </c>
      <c r="D552" s="21">
        <v>0</v>
      </c>
      <c r="E552" s="21">
        <v>0</v>
      </c>
      <c r="F552" s="21">
        <v>0</v>
      </c>
      <c r="G552" s="21">
        <v>0</v>
      </c>
      <c r="H552" s="22">
        <f t="shared" si="18"/>
        <v>0</v>
      </c>
      <c r="I552" s="43"/>
    </row>
    <row r="553" spans="1:9" ht="15" x14ac:dyDescent="0.25">
      <c r="A553" s="24" t="s">
        <v>228</v>
      </c>
      <c r="B553" s="21">
        <v>40000</v>
      </c>
      <c r="C553" s="21">
        <v>40000</v>
      </c>
      <c r="D553" s="21">
        <v>0</v>
      </c>
      <c r="E553" s="21">
        <v>0</v>
      </c>
      <c r="F553" s="21">
        <v>0</v>
      </c>
      <c r="G553" s="21">
        <v>0</v>
      </c>
      <c r="H553" s="22">
        <f t="shared" si="18"/>
        <v>0</v>
      </c>
      <c r="I553" s="43"/>
    </row>
    <row r="554" spans="1:9" ht="15" x14ac:dyDescent="0.25">
      <c r="A554" s="25" t="s">
        <v>229</v>
      </c>
      <c r="B554" s="21">
        <v>40000</v>
      </c>
      <c r="C554" s="21">
        <v>40000</v>
      </c>
      <c r="D554" s="21">
        <v>0</v>
      </c>
      <c r="E554" s="21">
        <v>0</v>
      </c>
      <c r="F554" s="21">
        <v>0</v>
      </c>
      <c r="G554" s="21">
        <v>0</v>
      </c>
      <c r="H554" s="22">
        <f t="shared" si="18"/>
        <v>0</v>
      </c>
      <c r="I554" s="43"/>
    </row>
    <row r="555" spans="1:9" ht="15" x14ac:dyDescent="0.25">
      <c r="A555" s="24" t="s">
        <v>230</v>
      </c>
      <c r="B555" s="21">
        <v>115000</v>
      </c>
      <c r="C555" s="21">
        <v>115000</v>
      </c>
      <c r="D555" s="21">
        <v>0</v>
      </c>
      <c r="E555" s="21">
        <v>0</v>
      </c>
      <c r="F555" s="21">
        <v>0</v>
      </c>
      <c r="G555" s="21">
        <v>0</v>
      </c>
      <c r="H555" s="22">
        <f t="shared" si="18"/>
        <v>0</v>
      </c>
      <c r="I555" s="43"/>
    </row>
    <row r="556" spans="1:9" ht="15" x14ac:dyDescent="0.25">
      <c r="A556" s="25" t="s">
        <v>231</v>
      </c>
      <c r="B556" s="21">
        <v>115000</v>
      </c>
      <c r="C556" s="21">
        <v>115000</v>
      </c>
      <c r="D556" s="21">
        <v>0</v>
      </c>
      <c r="E556" s="21">
        <v>0</v>
      </c>
      <c r="F556" s="21">
        <v>0</v>
      </c>
      <c r="G556" s="21">
        <v>0</v>
      </c>
      <c r="H556" s="22">
        <f t="shared" si="18"/>
        <v>0</v>
      </c>
      <c r="I556" s="43"/>
    </row>
    <row r="557" spans="1:9" ht="15" x14ac:dyDescent="0.25">
      <c r="A557" s="20" t="s">
        <v>250</v>
      </c>
      <c r="B557" s="21">
        <v>2450000</v>
      </c>
      <c r="C557" s="21">
        <v>2450000</v>
      </c>
      <c r="D557" s="21">
        <v>0</v>
      </c>
      <c r="E557" s="21">
        <v>0</v>
      </c>
      <c r="F557" s="21">
        <v>0</v>
      </c>
      <c r="G557" s="21">
        <v>0</v>
      </c>
      <c r="H557" s="22">
        <f t="shared" si="18"/>
        <v>0</v>
      </c>
      <c r="I557" s="43"/>
    </row>
    <row r="558" spans="1:9" ht="15" x14ac:dyDescent="0.25">
      <c r="A558" s="24" t="s">
        <v>251</v>
      </c>
      <c r="B558" s="21">
        <v>2450000</v>
      </c>
      <c r="C558" s="21">
        <v>2450000</v>
      </c>
      <c r="D558" s="21">
        <v>0</v>
      </c>
      <c r="E558" s="21">
        <v>0</v>
      </c>
      <c r="F558" s="21">
        <v>0</v>
      </c>
      <c r="G558" s="21">
        <v>0</v>
      </c>
      <c r="H558" s="22">
        <f t="shared" si="18"/>
        <v>0</v>
      </c>
      <c r="I558" s="43"/>
    </row>
    <row r="559" spans="1:9" ht="15.75" thickBot="1" x14ac:dyDescent="0.3">
      <c r="A559" s="44" t="s">
        <v>252</v>
      </c>
      <c r="B559" s="45">
        <v>2450000</v>
      </c>
      <c r="C559" s="45">
        <v>2450000</v>
      </c>
      <c r="D559" s="45">
        <v>0</v>
      </c>
      <c r="E559" s="45">
        <v>0</v>
      </c>
      <c r="F559" s="45">
        <v>0</v>
      </c>
      <c r="G559" s="45">
        <v>0</v>
      </c>
      <c r="H559" s="46">
        <f t="shared" si="18"/>
        <v>0</v>
      </c>
      <c r="I559" s="47"/>
    </row>
    <row r="560" spans="1:9" x14ac:dyDescent="0.2">
      <c r="A560" s="1" t="s">
        <v>314</v>
      </c>
    </row>
    <row r="563" spans="1:2" ht="15.75" x14ac:dyDescent="0.25">
      <c r="A563" s="48" t="s">
        <v>315</v>
      </c>
      <c r="B563" s="1" t="s">
        <v>316</v>
      </c>
    </row>
    <row r="564" spans="1:2" ht="15.75" x14ac:dyDescent="0.25">
      <c r="A564" s="49" t="s">
        <v>317</v>
      </c>
      <c r="B564" s="1" t="s">
        <v>318</v>
      </c>
    </row>
    <row r="565" spans="1:2" ht="15.75" x14ac:dyDescent="0.25">
      <c r="A565" s="50" t="s">
        <v>319</v>
      </c>
      <c r="B565" s="1" t="s">
        <v>320</v>
      </c>
    </row>
    <row r="566" spans="1:2" x14ac:dyDescent="0.2">
      <c r="A566" s="10" t="s">
        <v>17</v>
      </c>
      <c r="B566" s="1" t="s">
        <v>321</v>
      </c>
    </row>
    <row r="567" spans="1:2" x14ac:dyDescent="0.2">
      <c r="A567" s="13" t="s">
        <v>18</v>
      </c>
      <c r="B567" s="1" t="s">
        <v>322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2" footer="0.2"/>
  <pageSetup fitToHeight="1000" orientation="landscape" horizontalDpi="300" verticalDpi="300" r:id="rId1"/>
  <headerFooter alignWithMargins="0">
    <oddHeader>&amp;C
Ejecución Enero-Julio 2020&amp;LSistema de Información de la Gestión Financiera
Periodo:2020&amp;REG-004
15/07/2020 11:02:36
Página &amp;P de &amp;N
00110153723-SIGEF</oddHeader>
    <oddFooter>&amp;C&amp;L&amp;R 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A159-23DA-443A-8BAC-5A5A19660B97}">
  <sheetPr>
    <pageSetUpPr fitToPage="1"/>
  </sheetPr>
  <dimension ref="A1:J878"/>
  <sheetViews>
    <sheetView workbookViewId="0">
      <selection activeCell="D9" sqref="D9"/>
    </sheetView>
  </sheetViews>
  <sheetFormatPr baseColWidth="10" defaultColWidth="9.140625" defaultRowHeight="12.75" x14ac:dyDescent="0.2"/>
  <cols>
    <col min="1" max="1" width="33" style="1" customWidth="1"/>
    <col min="2" max="2" width="56.42578125" style="1" customWidth="1"/>
    <col min="3" max="8" width="23.42578125" style="1" customWidth="1"/>
    <col min="9" max="9" width="22.85546875" style="71" bestFit="1" customWidth="1"/>
    <col min="10" max="10" width="15.7109375" style="1" bestFit="1" customWidth="1"/>
    <col min="11" max="256" width="9.140625" style="1"/>
    <col min="257" max="257" width="33" style="1" customWidth="1"/>
    <col min="258" max="258" width="56.42578125" style="1" customWidth="1"/>
    <col min="259" max="264" width="23.42578125" style="1" customWidth="1"/>
    <col min="265" max="265" width="22.85546875" style="1" bestFit="1" customWidth="1"/>
    <col min="266" max="266" width="15.7109375" style="1" bestFit="1" customWidth="1"/>
    <col min="267" max="512" width="9.140625" style="1"/>
    <col min="513" max="513" width="33" style="1" customWidth="1"/>
    <col min="514" max="514" width="56.42578125" style="1" customWidth="1"/>
    <col min="515" max="520" width="23.42578125" style="1" customWidth="1"/>
    <col min="521" max="521" width="22.85546875" style="1" bestFit="1" customWidth="1"/>
    <col min="522" max="522" width="15.7109375" style="1" bestFit="1" customWidth="1"/>
    <col min="523" max="768" width="9.140625" style="1"/>
    <col min="769" max="769" width="33" style="1" customWidth="1"/>
    <col min="770" max="770" width="56.42578125" style="1" customWidth="1"/>
    <col min="771" max="776" width="23.42578125" style="1" customWidth="1"/>
    <col min="777" max="777" width="22.85546875" style="1" bestFit="1" customWidth="1"/>
    <col min="778" max="778" width="15.7109375" style="1" bestFit="1" customWidth="1"/>
    <col min="779" max="1024" width="9.140625" style="1"/>
    <col min="1025" max="1025" width="33" style="1" customWidth="1"/>
    <col min="1026" max="1026" width="56.42578125" style="1" customWidth="1"/>
    <col min="1027" max="1032" width="23.42578125" style="1" customWidth="1"/>
    <col min="1033" max="1033" width="22.85546875" style="1" bestFit="1" customWidth="1"/>
    <col min="1034" max="1034" width="15.7109375" style="1" bestFit="1" customWidth="1"/>
    <col min="1035" max="1280" width="9.140625" style="1"/>
    <col min="1281" max="1281" width="33" style="1" customWidth="1"/>
    <col min="1282" max="1282" width="56.42578125" style="1" customWidth="1"/>
    <col min="1283" max="1288" width="23.42578125" style="1" customWidth="1"/>
    <col min="1289" max="1289" width="22.85546875" style="1" bestFit="1" customWidth="1"/>
    <col min="1290" max="1290" width="15.7109375" style="1" bestFit="1" customWidth="1"/>
    <col min="1291" max="1536" width="9.140625" style="1"/>
    <col min="1537" max="1537" width="33" style="1" customWidth="1"/>
    <col min="1538" max="1538" width="56.42578125" style="1" customWidth="1"/>
    <col min="1539" max="1544" width="23.42578125" style="1" customWidth="1"/>
    <col min="1545" max="1545" width="22.85546875" style="1" bestFit="1" customWidth="1"/>
    <col min="1546" max="1546" width="15.7109375" style="1" bestFit="1" customWidth="1"/>
    <col min="1547" max="1792" width="9.140625" style="1"/>
    <col min="1793" max="1793" width="33" style="1" customWidth="1"/>
    <col min="1794" max="1794" width="56.42578125" style="1" customWidth="1"/>
    <col min="1795" max="1800" width="23.42578125" style="1" customWidth="1"/>
    <col min="1801" max="1801" width="22.85546875" style="1" bestFit="1" customWidth="1"/>
    <col min="1802" max="1802" width="15.7109375" style="1" bestFit="1" customWidth="1"/>
    <col min="1803" max="2048" width="9.140625" style="1"/>
    <col min="2049" max="2049" width="33" style="1" customWidth="1"/>
    <col min="2050" max="2050" width="56.42578125" style="1" customWidth="1"/>
    <col min="2051" max="2056" width="23.42578125" style="1" customWidth="1"/>
    <col min="2057" max="2057" width="22.85546875" style="1" bestFit="1" customWidth="1"/>
    <col min="2058" max="2058" width="15.7109375" style="1" bestFit="1" customWidth="1"/>
    <col min="2059" max="2304" width="9.140625" style="1"/>
    <col min="2305" max="2305" width="33" style="1" customWidth="1"/>
    <col min="2306" max="2306" width="56.42578125" style="1" customWidth="1"/>
    <col min="2307" max="2312" width="23.42578125" style="1" customWidth="1"/>
    <col min="2313" max="2313" width="22.85546875" style="1" bestFit="1" customWidth="1"/>
    <col min="2314" max="2314" width="15.7109375" style="1" bestFit="1" customWidth="1"/>
    <col min="2315" max="2560" width="9.140625" style="1"/>
    <col min="2561" max="2561" width="33" style="1" customWidth="1"/>
    <col min="2562" max="2562" width="56.42578125" style="1" customWidth="1"/>
    <col min="2563" max="2568" width="23.42578125" style="1" customWidth="1"/>
    <col min="2569" max="2569" width="22.85546875" style="1" bestFit="1" customWidth="1"/>
    <col min="2570" max="2570" width="15.7109375" style="1" bestFit="1" customWidth="1"/>
    <col min="2571" max="2816" width="9.140625" style="1"/>
    <col min="2817" max="2817" width="33" style="1" customWidth="1"/>
    <col min="2818" max="2818" width="56.42578125" style="1" customWidth="1"/>
    <col min="2819" max="2824" width="23.42578125" style="1" customWidth="1"/>
    <col min="2825" max="2825" width="22.85546875" style="1" bestFit="1" customWidth="1"/>
    <col min="2826" max="2826" width="15.7109375" style="1" bestFit="1" customWidth="1"/>
    <col min="2827" max="3072" width="9.140625" style="1"/>
    <col min="3073" max="3073" width="33" style="1" customWidth="1"/>
    <col min="3074" max="3074" width="56.42578125" style="1" customWidth="1"/>
    <col min="3075" max="3080" width="23.42578125" style="1" customWidth="1"/>
    <col min="3081" max="3081" width="22.85546875" style="1" bestFit="1" customWidth="1"/>
    <col min="3082" max="3082" width="15.7109375" style="1" bestFit="1" customWidth="1"/>
    <col min="3083" max="3328" width="9.140625" style="1"/>
    <col min="3329" max="3329" width="33" style="1" customWidth="1"/>
    <col min="3330" max="3330" width="56.42578125" style="1" customWidth="1"/>
    <col min="3331" max="3336" width="23.42578125" style="1" customWidth="1"/>
    <col min="3337" max="3337" width="22.85546875" style="1" bestFit="1" customWidth="1"/>
    <col min="3338" max="3338" width="15.7109375" style="1" bestFit="1" customWidth="1"/>
    <col min="3339" max="3584" width="9.140625" style="1"/>
    <col min="3585" max="3585" width="33" style="1" customWidth="1"/>
    <col min="3586" max="3586" width="56.42578125" style="1" customWidth="1"/>
    <col min="3587" max="3592" width="23.42578125" style="1" customWidth="1"/>
    <col min="3593" max="3593" width="22.85546875" style="1" bestFit="1" customWidth="1"/>
    <col min="3594" max="3594" width="15.7109375" style="1" bestFit="1" customWidth="1"/>
    <col min="3595" max="3840" width="9.140625" style="1"/>
    <col min="3841" max="3841" width="33" style="1" customWidth="1"/>
    <col min="3842" max="3842" width="56.42578125" style="1" customWidth="1"/>
    <col min="3843" max="3848" width="23.42578125" style="1" customWidth="1"/>
    <col min="3849" max="3849" width="22.85546875" style="1" bestFit="1" customWidth="1"/>
    <col min="3850" max="3850" width="15.7109375" style="1" bestFit="1" customWidth="1"/>
    <col min="3851" max="4096" width="9.140625" style="1"/>
    <col min="4097" max="4097" width="33" style="1" customWidth="1"/>
    <col min="4098" max="4098" width="56.42578125" style="1" customWidth="1"/>
    <col min="4099" max="4104" width="23.42578125" style="1" customWidth="1"/>
    <col min="4105" max="4105" width="22.85546875" style="1" bestFit="1" customWidth="1"/>
    <col min="4106" max="4106" width="15.7109375" style="1" bestFit="1" customWidth="1"/>
    <col min="4107" max="4352" width="9.140625" style="1"/>
    <col min="4353" max="4353" width="33" style="1" customWidth="1"/>
    <col min="4354" max="4354" width="56.42578125" style="1" customWidth="1"/>
    <col min="4355" max="4360" width="23.42578125" style="1" customWidth="1"/>
    <col min="4361" max="4361" width="22.85546875" style="1" bestFit="1" customWidth="1"/>
    <col min="4362" max="4362" width="15.7109375" style="1" bestFit="1" customWidth="1"/>
    <col min="4363" max="4608" width="9.140625" style="1"/>
    <col min="4609" max="4609" width="33" style="1" customWidth="1"/>
    <col min="4610" max="4610" width="56.42578125" style="1" customWidth="1"/>
    <col min="4611" max="4616" width="23.42578125" style="1" customWidth="1"/>
    <col min="4617" max="4617" width="22.85546875" style="1" bestFit="1" customWidth="1"/>
    <col min="4618" max="4618" width="15.7109375" style="1" bestFit="1" customWidth="1"/>
    <col min="4619" max="4864" width="9.140625" style="1"/>
    <col min="4865" max="4865" width="33" style="1" customWidth="1"/>
    <col min="4866" max="4866" width="56.42578125" style="1" customWidth="1"/>
    <col min="4867" max="4872" width="23.42578125" style="1" customWidth="1"/>
    <col min="4873" max="4873" width="22.85546875" style="1" bestFit="1" customWidth="1"/>
    <col min="4874" max="4874" width="15.7109375" style="1" bestFit="1" customWidth="1"/>
    <col min="4875" max="5120" width="9.140625" style="1"/>
    <col min="5121" max="5121" width="33" style="1" customWidth="1"/>
    <col min="5122" max="5122" width="56.42578125" style="1" customWidth="1"/>
    <col min="5123" max="5128" width="23.42578125" style="1" customWidth="1"/>
    <col min="5129" max="5129" width="22.85546875" style="1" bestFit="1" customWidth="1"/>
    <col min="5130" max="5130" width="15.7109375" style="1" bestFit="1" customWidth="1"/>
    <col min="5131" max="5376" width="9.140625" style="1"/>
    <col min="5377" max="5377" width="33" style="1" customWidth="1"/>
    <col min="5378" max="5378" width="56.42578125" style="1" customWidth="1"/>
    <col min="5379" max="5384" width="23.42578125" style="1" customWidth="1"/>
    <col min="5385" max="5385" width="22.85546875" style="1" bestFit="1" customWidth="1"/>
    <col min="5386" max="5386" width="15.7109375" style="1" bestFit="1" customWidth="1"/>
    <col min="5387" max="5632" width="9.140625" style="1"/>
    <col min="5633" max="5633" width="33" style="1" customWidth="1"/>
    <col min="5634" max="5634" width="56.42578125" style="1" customWidth="1"/>
    <col min="5635" max="5640" width="23.42578125" style="1" customWidth="1"/>
    <col min="5641" max="5641" width="22.85546875" style="1" bestFit="1" customWidth="1"/>
    <col min="5642" max="5642" width="15.7109375" style="1" bestFit="1" customWidth="1"/>
    <col min="5643" max="5888" width="9.140625" style="1"/>
    <col min="5889" max="5889" width="33" style="1" customWidth="1"/>
    <col min="5890" max="5890" width="56.42578125" style="1" customWidth="1"/>
    <col min="5891" max="5896" width="23.42578125" style="1" customWidth="1"/>
    <col min="5897" max="5897" width="22.85546875" style="1" bestFit="1" customWidth="1"/>
    <col min="5898" max="5898" width="15.7109375" style="1" bestFit="1" customWidth="1"/>
    <col min="5899" max="6144" width="9.140625" style="1"/>
    <col min="6145" max="6145" width="33" style="1" customWidth="1"/>
    <col min="6146" max="6146" width="56.42578125" style="1" customWidth="1"/>
    <col min="6147" max="6152" width="23.42578125" style="1" customWidth="1"/>
    <col min="6153" max="6153" width="22.85546875" style="1" bestFit="1" customWidth="1"/>
    <col min="6154" max="6154" width="15.7109375" style="1" bestFit="1" customWidth="1"/>
    <col min="6155" max="6400" width="9.140625" style="1"/>
    <col min="6401" max="6401" width="33" style="1" customWidth="1"/>
    <col min="6402" max="6402" width="56.42578125" style="1" customWidth="1"/>
    <col min="6403" max="6408" width="23.42578125" style="1" customWidth="1"/>
    <col min="6409" max="6409" width="22.85546875" style="1" bestFit="1" customWidth="1"/>
    <col min="6410" max="6410" width="15.7109375" style="1" bestFit="1" customWidth="1"/>
    <col min="6411" max="6656" width="9.140625" style="1"/>
    <col min="6657" max="6657" width="33" style="1" customWidth="1"/>
    <col min="6658" max="6658" width="56.42578125" style="1" customWidth="1"/>
    <col min="6659" max="6664" width="23.42578125" style="1" customWidth="1"/>
    <col min="6665" max="6665" width="22.85546875" style="1" bestFit="1" customWidth="1"/>
    <col min="6666" max="6666" width="15.7109375" style="1" bestFit="1" customWidth="1"/>
    <col min="6667" max="6912" width="9.140625" style="1"/>
    <col min="6913" max="6913" width="33" style="1" customWidth="1"/>
    <col min="6914" max="6914" width="56.42578125" style="1" customWidth="1"/>
    <col min="6915" max="6920" width="23.42578125" style="1" customWidth="1"/>
    <col min="6921" max="6921" width="22.85546875" style="1" bestFit="1" customWidth="1"/>
    <col min="6922" max="6922" width="15.7109375" style="1" bestFit="1" customWidth="1"/>
    <col min="6923" max="7168" width="9.140625" style="1"/>
    <col min="7169" max="7169" width="33" style="1" customWidth="1"/>
    <col min="7170" max="7170" width="56.42578125" style="1" customWidth="1"/>
    <col min="7171" max="7176" width="23.42578125" style="1" customWidth="1"/>
    <col min="7177" max="7177" width="22.85546875" style="1" bestFit="1" customWidth="1"/>
    <col min="7178" max="7178" width="15.7109375" style="1" bestFit="1" customWidth="1"/>
    <col min="7179" max="7424" width="9.140625" style="1"/>
    <col min="7425" max="7425" width="33" style="1" customWidth="1"/>
    <col min="7426" max="7426" width="56.42578125" style="1" customWidth="1"/>
    <col min="7427" max="7432" width="23.42578125" style="1" customWidth="1"/>
    <col min="7433" max="7433" width="22.85546875" style="1" bestFit="1" customWidth="1"/>
    <col min="7434" max="7434" width="15.7109375" style="1" bestFit="1" customWidth="1"/>
    <col min="7435" max="7680" width="9.140625" style="1"/>
    <col min="7681" max="7681" width="33" style="1" customWidth="1"/>
    <col min="7682" max="7682" width="56.42578125" style="1" customWidth="1"/>
    <col min="7683" max="7688" width="23.42578125" style="1" customWidth="1"/>
    <col min="7689" max="7689" width="22.85546875" style="1" bestFit="1" customWidth="1"/>
    <col min="7690" max="7690" width="15.7109375" style="1" bestFit="1" customWidth="1"/>
    <col min="7691" max="7936" width="9.140625" style="1"/>
    <col min="7937" max="7937" width="33" style="1" customWidth="1"/>
    <col min="7938" max="7938" width="56.42578125" style="1" customWidth="1"/>
    <col min="7939" max="7944" width="23.42578125" style="1" customWidth="1"/>
    <col min="7945" max="7945" width="22.85546875" style="1" bestFit="1" customWidth="1"/>
    <col min="7946" max="7946" width="15.7109375" style="1" bestFit="1" customWidth="1"/>
    <col min="7947" max="8192" width="9.140625" style="1"/>
    <col min="8193" max="8193" width="33" style="1" customWidth="1"/>
    <col min="8194" max="8194" width="56.42578125" style="1" customWidth="1"/>
    <col min="8195" max="8200" width="23.42578125" style="1" customWidth="1"/>
    <col min="8201" max="8201" width="22.85546875" style="1" bestFit="1" customWidth="1"/>
    <col min="8202" max="8202" width="15.7109375" style="1" bestFit="1" customWidth="1"/>
    <col min="8203" max="8448" width="9.140625" style="1"/>
    <col min="8449" max="8449" width="33" style="1" customWidth="1"/>
    <col min="8450" max="8450" width="56.42578125" style="1" customWidth="1"/>
    <col min="8451" max="8456" width="23.42578125" style="1" customWidth="1"/>
    <col min="8457" max="8457" width="22.85546875" style="1" bestFit="1" customWidth="1"/>
    <col min="8458" max="8458" width="15.7109375" style="1" bestFit="1" customWidth="1"/>
    <col min="8459" max="8704" width="9.140625" style="1"/>
    <col min="8705" max="8705" width="33" style="1" customWidth="1"/>
    <col min="8706" max="8706" width="56.42578125" style="1" customWidth="1"/>
    <col min="8707" max="8712" width="23.42578125" style="1" customWidth="1"/>
    <col min="8713" max="8713" width="22.85546875" style="1" bestFit="1" customWidth="1"/>
    <col min="8714" max="8714" width="15.7109375" style="1" bestFit="1" customWidth="1"/>
    <col min="8715" max="8960" width="9.140625" style="1"/>
    <col min="8961" max="8961" width="33" style="1" customWidth="1"/>
    <col min="8962" max="8962" width="56.42578125" style="1" customWidth="1"/>
    <col min="8963" max="8968" width="23.42578125" style="1" customWidth="1"/>
    <col min="8969" max="8969" width="22.85546875" style="1" bestFit="1" customWidth="1"/>
    <col min="8970" max="8970" width="15.7109375" style="1" bestFit="1" customWidth="1"/>
    <col min="8971" max="9216" width="9.140625" style="1"/>
    <col min="9217" max="9217" width="33" style="1" customWidth="1"/>
    <col min="9218" max="9218" width="56.42578125" style="1" customWidth="1"/>
    <col min="9219" max="9224" width="23.42578125" style="1" customWidth="1"/>
    <col min="9225" max="9225" width="22.85546875" style="1" bestFit="1" customWidth="1"/>
    <col min="9226" max="9226" width="15.7109375" style="1" bestFit="1" customWidth="1"/>
    <col min="9227" max="9472" width="9.140625" style="1"/>
    <col min="9473" max="9473" width="33" style="1" customWidth="1"/>
    <col min="9474" max="9474" width="56.42578125" style="1" customWidth="1"/>
    <col min="9475" max="9480" width="23.42578125" style="1" customWidth="1"/>
    <col min="9481" max="9481" width="22.85546875" style="1" bestFit="1" customWidth="1"/>
    <col min="9482" max="9482" width="15.7109375" style="1" bestFit="1" customWidth="1"/>
    <col min="9483" max="9728" width="9.140625" style="1"/>
    <col min="9729" max="9729" width="33" style="1" customWidth="1"/>
    <col min="9730" max="9730" width="56.42578125" style="1" customWidth="1"/>
    <col min="9731" max="9736" width="23.42578125" style="1" customWidth="1"/>
    <col min="9737" max="9737" width="22.85546875" style="1" bestFit="1" customWidth="1"/>
    <col min="9738" max="9738" width="15.7109375" style="1" bestFit="1" customWidth="1"/>
    <col min="9739" max="9984" width="9.140625" style="1"/>
    <col min="9985" max="9985" width="33" style="1" customWidth="1"/>
    <col min="9986" max="9986" width="56.42578125" style="1" customWidth="1"/>
    <col min="9987" max="9992" width="23.42578125" style="1" customWidth="1"/>
    <col min="9993" max="9993" width="22.85546875" style="1" bestFit="1" customWidth="1"/>
    <col min="9994" max="9994" width="15.7109375" style="1" bestFit="1" customWidth="1"/>
    <col min="9995" max="10240" width="9.140625" style="1"/>
    <col min="10241" max="10241" width="33" style="1" customWidth="1"/>
    <col min="10242" max="10242" width="56.42578125" style="1" customWidth="1"/>
    <col min="10243" max="10248" width="23.42578125" style="1" customWidth="1"/>
    <col min="10249" max="10249" width="22.85546875" style="1" bestFit="1" customWidth="1"/>
    <col min="10250" max="10250" width="15.7109375" style="1" bestFit="1" customWidth="1"/>
    <col min="10251" max="10496" width="9.140625" style="1"/>
    <col min="10497" max="10497" width="33" style="1" customWidth="1"/>
    <col min="10498" max="10498" width="56.42578125" style="1" customWidth="1"/>
    <col min="10499" max="10504" width="23.42578125" style="1" customWidth="1"/>
    <col min="10505" max="10505" width="22.85546875" style="1" bestFit="1" customWidth="1"/>
    <col min="10506" max="10506" width="15.7109375" style="1" bestFit="1" customWidth="1"/>
    <col min="10507" max="10752" width="9.140625" style="1"/>
    <col min="10753" max="10753" width="33" style="1" customWidth="1"/>
    <col min="10754" max="10754" width="56.42578125" style="1" customWidth="1"/>
    <col min="10755" max="10760" width="23.42578125" style="1" customWidth="1"/>
    <col min="10761" max="10761" width="22.85546875" style="1" bestFit="1" customWidth="1"/>
    <col min="10762" max="10762" width="15.7109375" style="1" bestFit="1" customWidth="1"/>
    <col min="10763" max="11008" width="9.140625" style="1"/>
    <col min="11009" max="11009" width="33" style="1" customWidth="1"/>
    <col min="11010" max="11010" width="56.42578125" style="1" customWidth="1"/>
    <col min="11011" max="11016" width="23.42578125" style="1" customWidth="1"/>
    <col min="11017" max="11017" width="22.85546875" style="1" bestFit="1" customWidth="1"/>
    <col min="11018" max="11018" width="15.7109375" style="1" bestFit="1" customWidth="1"/>
    <col min="11019" max="11264" width="9.140625" style="1"/>
    <col min="11265" max="11265" width="33" style="1" customWidth="1"/>
    <col min="11266" max="11266" width="56.42578125" style="1" customWidth="1"/>
    <col min="11267" max="11272" width="23.42578125" style="1" customWidth="1"/>
    <col min="11273" max="11273" width="22.85546875" style="1" bestFit="1" customWidth="1"/>
    <col min="11274" max="11274" width="15.7109375" style="1" bestFit="1" customWidth="1"/>
    <col min="11275" max="11520" width="9.140625" style="1"/>
    <col min="11521" max="11521" width="33" style="1" customWidth="1"/>
    <col min="11522" max="11522" width="56.42578125" style="1" customWidth="1"/>
    <col min="11523" max="11528" width="23.42578125" style="1" customWidth="1"/>
    <col min="11529" max="11529" width="22.85546875" style="1" bestFit="1" customWidth="1"/>
    <col min="11530" max="11530" width="15.7109375" style="1" bestFit="1" customWidth="1"/>
    <col min="11531" max="11776" width="9.140625" style="1"/>
    <col min="11777" max="11777" width="33" style="1" customWidth="1"/>
    <col min="11778" max="11778" width="56.42578125" style="1" customWidth="1"/>
    <col min="11779" max="11784" width="23.42578125" style="1" customWidth="1"/>
    <col min="11785" max="11785" width="22.85546875" style="1" bestFit="1" customWidth="1"/>
    <col min="11786" max="11786" width="15.7109375" style="1" bestFit="1" customWidth="1"/>
    <col min="11787" max="12032" width="9.140625" style="1"/>
    <col min="12033" max="12033" width="33" style="1" customWidth="1"/>
    <col min="12034" max="12034" width="56.42578125" style="1" customWidth="1"/>
    <col min="12035" max="12040" width="23.42578125" style="1" customWidth="1"/>
    <col min="12041" max="12041" width="22.85546875" style="1" bestFit="1" customWidth="1"/>
    <col min="12042" max="12042" width="15.7109375" style="1" bestFit="1" customWidth="1"/>
    <col min="12043" max="12288" width="9.140625" style="1"/>
    <col min="12289" max="12289" width="33" style="1" customWidth="1"/>
    <col min="12290" max="12290" width="56.42578125" style="1" customWidth="1"/>
    <col min="12291" max="12296" width="23.42578125" style="1" customWidth="1"/>
    <col min="12297" max="12297" width="22.85546875" style="1" bestFit="1" customWidth="1"/>
    <col min="12298" max="12298" width="15.7109375" style="1" bestFit="1" customWidth="1"/>
    <col min="12299" max="12544" width="9.140625" style="1"/>
    <col min="12545" max="12545" width="33" style="1" customWidth="1"/>
    <col min="12546" max="12546" width="56.42578125" style="1" customWidth="1"/>
    <col min="12547" max="12552" width="23.42578125" style="1" customWidth="1"/>
    <col min="12553" max="12553" width="22.85546875" style="1" bestFit="1" customWidth="1"/>
    <col min="12554" max="12554" width="15.7109375" style="1" bestFit="1" customWidth="1"/>
    <col min="12555" max="12800" width="9.140625" style="1"/>
    <col min="12801" max="12801" width="33" style="1" customWidth="1"/>
    <col min="12802" max="12802" width="56.42578125" style="1" customWidth="1"/>
    <col min="12803" max="12808" width="23.42578125" style="1" customWidth="1"/>
    <col min="12809" max="12809" width="22.85546875" style="1" bestFit="1" customWidth="1"/>
    <col min="12810" max="12810" width="15.7109375" style="1" bestFit="1" customWidth="1"/>
    <col min="12811" max="13056" width="9.140625" style="1"/>
    <col min="13057" max="13057" width="33" style="1" customWidth="1"/>
    <col min="13058" max="13058" width="56.42578125" style="1" customWidth="1"/>
    <col min="13059" max="13064" width="23.42578125" style="1" customWidth="1"/>
    <col min="13065" max="13065" width="22.85546875" style="1" bestFit="1" customWidth="1"/>
    <col min="13066" max="13066" width="15.7109375" style="1" bestFit="1" customWidth="1"/>
    <col min="13067" max="13312" width="9.140625" style="1"/>
    <col min="13313" max="13313" width="33" style="1" customWidth="1"/>
    <col min="13314" max="13314" width="56.42578125" style="1" customWidth="1"/>
    <col min="13315" max="13320" width="23.42578125" style="1" customWidth="1"/>
    <col min="13321" max="13321" width="22.85546875" style="1" bestFit="1" customWidth="1"/>
    <col min="13322" max="13322" width="15.7109375" style="1" bestFit="1" customWidth="1"/>
    <col min="13323" max="13568" width="9.140625" style="1"/>
    <col min="13569" max="13569" width="33" style="1" customWidth="1"/>
    <col min="13570" max="13570" width="56.42578125" style="1" customWidth="1"/>
    <col min="13571" max="13576" width="23.42578125" style="1" customWidth="1"/>
    <col min="13577" max="13577" width="22.85546875" style="1" bestFit="1" customWidth="1"/>
    <col min="13578" max="13578" width="15.7109375" style="1" bestFit="1" customWidth="1"/>
    <col min="13579" max="13824" width="9.140625" style="1"/>
    <col min="13825" max="13825" width="33" style="1" customWidth="1"/>
    <col min="13826" max="13826" width="56.42578125" style="1" customWidth="1"/>
    <col min="13827" max="13832" width="23.42578125" style="1" customWidth="1"/>
    <col min="13833" max="13833" width="22.85546875" style="1" bestFit="1" customWidth="1"/>
    <col min="13834" max="13834" width="15.7109375" style="1" bestFit="1" customWidth="1"/>
    <col min="13835" max="14080" width="9.140625" style="1"/>
    <col min="14081" max="14081" width="33" style="1" customWidth="1"/>
    <col min="14082" max="14082" width="56.42578125" style="1" customWidth="1"/>
    <col min="14083" max="14088" width="23.42578125" style="1" customWidth="1"/>
    <col min="14089" max="14089" width="22.85546875" style="1" bestFit="1" customWidth="1"/>
    <col min="14090" max="14090" width="15.7109375" style="1" bestFit="1" customWidth="1"/>
    <col min="14091" max="14336" width="9.140625" style="1"/>
    <col min="14337" max="14337" width="33" style="1" customWidth="1"/>
    <col min="14338" max="14338" width="56.42578125" style="1" customWidth="1"/>
    <col min="14339" max="14344" width="23.42578125" style="1" customWidth="1"/>
    <col min="14345" max="14345" width="22.85546875" style="1" bestFit="1" customWidth="1"/>
    <col min="14346" max="14346" width="15.7109375" style="1" bestFit="1" customWidth="1"/>
    <col min="14347" max="14592" width="9.140625" style="1"/>
    <col min="14593" max="14593" width="33" style="1" customWidth="1"/>
    <col min="14594" max="14594" width="56.42578125" style="1" customWidth="1"/>
    <col min="14595" max="14600" width="23.42578125" style="1" customWidth="1"/>
    <col min="14601" max="14601" width="22.85546875" style="1" bestFit="1" customWidth="1"/>
    <col min="14602" max="14602" width="15.7109375" style="1" bestFit="1" customWidth="1"/>
    <col min="14603" max="14848" width="9.140625" style="1"/>
    <col min="14849" max="14849" width="33" style="1" customWidth="1"/>
    <col min="14850" max="14850" width="56.42578125" style="1" customWidth="1"/>
    <col min="14851" max="14856" width="23.42578125" style="1" customWidth="1"/>
    <col min="14857" max="14857" width="22.85546875" style="1" bestFit="1" customWidth="1"/>
    <col min="14858" max="14858" width="15.7109375" style="1" bestFit="1" customWidth="1"/>
    <col min="14859" max="15104" width="9.140625" style="1"/>
    <col min="15105" max="15105" width="33" style="1" customWidth="1"/>
    <col min="15106" max="15106" width="56.42578125" style="1" customWidth="1"/>
    <col min="15107" max="15112" width="23.42578125" style="1" customWidth="1"/>
    <col min="15113" max="15113" width="22.85546875" style="1" bestFit="1" customWidth="1"/>
    <col min="15114" max="15114" width="15.7109375" style="1" bestFit="1" customWidth="1"/>
    <col min="15115" max="15360" width="9.140625" style="1"/>
    <col min="15361" max="15361" width="33" style="1" customWidth="1"/>
    <col min="15362" max="15362" width="56.42578125" style="1" customWidth="1"/>
    <col min="15363" max="15368" width="23.42578125" style="1" customWidth="1"/>
    <col min="15369" max="15369" width="22.85546875" style="1" bestFit="1" customWidth="1"/>
    <col min="15370" max="15370" width="15.7109375" style="1" bestFit="1" customWidth="1"/>
    <col min="15371" max="15616" width="9.140625" style="1"/>
    <col min="15617" max="15617" width="33" style="1" customWidth="1"/>
    <col min="15618" max="15618" width="56.42578125" style="1" customWidth="1"/>
    <col min="15619" max="15624" width="23.42578125" style="1" customWidth="1"/>
    <col min="15625" max="15625" width="22.85546875" style="1" bestFit="1" customWidth="1"/>
    <col min="15626" max="15626" width="15.7109375" style="1" bestFit="1" customWidth="1"/>
    <col min="15627" max="15872" width="9.140625" style="1"/>
    <col min="15873" max="15873" width="33" style="1" customWidth="1"/>
    <col min="15874" max="15874" width="56.42578125" style="1" customWidth="1"/>
    <col min="15875" max="15880" width="23.42578125" style="1" customWidth="1"/>
    <col min="15881" max="15881" width="22.85546875" style="1" bestFit="1" customWidth="1"/>
    <col min="15882" max="15882" width="15.7109375" style="1" bestFit="1" customWidth="1"/>
    <col min="15883" max="16128" width="9.140625" style="1"/>
    <col min="16129" max="16129" width="33" style="1" customWidth="1"/>
    <col min="16130" max="16130" width="56.42578125" style="1" customWidth="1"/>
    <col min="16131" max="16136" width="23.42578125" style="1" customWidth="1"/>
    <col min="16137" max="16137" width="22.85546875" style="1" bestFit="1" customWidth="1"/>
    <col min="16138" max="16138" width="15.7109375" style="1" bestFit="1" customWidth="1"/>
    <col min="16139" max="16384" width="9.140625" style="1"/>
  </cols>
  <sheetData>
    <row r="1" spans="1:10" ht="15" x14ac:dyDescent="0.25">
      <c r="A1" s="108" t="s">
        <v>362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9" t="s">
        <v>323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x14ac:dyDescent="0.2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5.75" x14ac:dyDescent="0.2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3.5" thickBot="1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31.5" x14ac:dyDescent="0.25">
      <c r="A7" s="51" t="s">
        <v>324</v>
      </c>
      <c r="B7" s="52" t="s">
        <v>6</v>
      </c>
      <c r="C7" s="52" t="s">
        <v>7</v>
      </c>
      <c r="D7" s="52" t="s">
        <v>8</v>
      </c>
      <c r="E7" s="52" t="s">
        <v>9</v>
      </c>
      <c r="F7" s="52" t="s">
        <v>10</v>
      </c>
      <c r="G7" s="52" t="s">
        <v>11</v>
      </c>
      <c r="H7" s="52" t="s">
        <v>12</v>
      </c>
      <c r="I7" s="52" t="s">
        <v>13</v>
      </c>
      <c r="J7" s="52" t="s">
        <v>14</v>
      </c>
    </row>
    <row r="8" spans="1:10" ht="15.75" x14ac:dyDescent="0.25">
      <c r="A8" s="53" t="s">
        <v>325</v>
      </c>
      <c r="B8" s="54" t="s">
        <v>15</v>
      </c>
      <c r="C8" s="21">
        <v>1418222023</v>
      </c>
      <c r="D8" s="21">
        <v>1408532592.71</v>
      </c>
      <c r="E8" s="21">
        <v>740996868.70000005</v>
      </c>
      <c r="F8" s="21">
        <v>701241162.67999995</v>
      </c>
      <c r="G8" s="21">
        <v>636139381.94000006</v>
      </c>
      <c r="H8" s="21">
        <v>636905733.03999996</v>
      </c>
      <c r="I8" s="55">
        <f>+H8/D8</f>
        <v>0.45217678052774118</v>
      </c>
      <c r="J8" s="21">
        <f>+D8-H8</f>
        <v>771626859.67000008</v>
      </c>
    </row>
    <row r="9" spans="1:10" ht="15.75" x14ac:dyDescent="0.25">
      <c r="A9" s="56" t="s">
        <v>315</v>
      </c>
      <c r="B9" s="7" t="s">
        <v>16</v>
      </c>
      <c r="C9" s="8">
        <v>1177786918</v>
      </c>
      <c r="D9" s="8">
        <v>1168097487.71</v>
      </c>
      <c r="E9" s="8">
        <v>631560919.19000006</v>
      </c>
      <c r="F9" s="8">
        <v>600379472.79999995</v>
      </c>
      <c r="G9" s="8">
        <v>545508253.85000002</v>
      </c>
      <c r="H9" s="8">
        <v>545629940.16999996</v>
      </c>
      <c r="I9" s="9">
        <f t="shared" ref="I9:I72" si="0">+H9/D9</f>
        <v>0.46710993381184451</v>
      </c>
      <c r="J9" s="8">
        <f t="shared" ref="J9:J72" si="1">+D9-H9</f>
        <v>622467547.54000008</v>
      </c>
    </row>
    <row r="10" spans="1:10" ht="15.75" x14ac:dyDescent="0.25">
      <c r="A10" s="57" t="s">
        <v>317</v>
      </c>
      <c r="B10" s="58" t="s">
        <v>326</v>
      </c>
      <c r="C10" s="59">
        <v>1012896792</v>
      </c>
      <c r="D10" s="59">
        <v>1001766792</v>
      </c>
      <c r="E10" s="59">
        <v>532668656.88</v>
      </c>
      <c r="F10" s="59">
        <v>523703123.47000003</v>
      </c>
      <c r="G10" s="59">
        <v>476166274.17000002</v>
      </c>
      <c r="H10" s="59">
        <v>476247694.17000002</v>
      </c>
      <c r="I10" s="60">
        <f t="shared" si="0"/>
        <v>0.47540774756486437</v>
      </c>
      <c r="J10" s="59">
        <f t="shared" si="1"/>
        <v>525519097.82999998</v>
      </c>
    </row>
    <row r="11" spans="1:10" ht="15.75" x14ac:dyDescent="0.25">
      <c r="A11" s="61" t="s">
        <v>319</v>
      </c>
      <c r="B11" s="62" t="s">
        <v>327</v>
      </c>
      <c r="C11" s="63">
        <v>402117660</v>
      </c>
      <c r="D11" s="63">
        <v>381820699.02999997</v>
      </c>
      <c r="E11" s="63">
        <v>186809257.22999999</v>
      </c>
      <c r="F11" s="63">
        <v>178353723.81999999</v>
      </c>
      <c r="G11" s="63">
        <v>143778948.63</v>
      </c>
      <c r="H11" s="63">
        <v>143778948.63</v>
      </c>
      <c r="I11" s="64">
        <f t="shared" si="0"/>
        <v>0.37656143052292501</v>
      </c>
      <c r="J11" s="63">
        <f t="shared" si="1"/>
        <v>238041750.39999998</v>
      </c>
    </row>
    <row r="12" spans="1:10" ht="15.75" x14ac:dyDescent="0.25">
      <c r="A12" s="53" t="s">
        <v>328</v>
      </c>
      <c r="B12" s="24" t="s">
        <v>329</v>
      </c>
      <c r="C12" s="21">
        <v>350608234</v>
      </c>
      <c r="D12" s="21">
        <v>330311273.02999997</v>
      </c>
      <c r="E12" s="21">
        <v>154064045.50999999</v>
      </c>
      <c r="F12" s="21">
        <v>145608512.09999999</v>
      </c>
      <c r="G12" s="21">
        <v>117973992.23999999</v>
      </c>
      <c r="H12" s="21">
        <v>117973992.23999999</v>
      </c>
      <c r="I12" s="55">
        <f t="shared" si="0"/>
        <v>0.35716005438689707</v>
      </c>
      <c r="J12" s="21">
        <f t="shared" si="1"/>
        <v>212337280.78999996</v>
      </c>
    </row>
    <row r="13" spans="1:10" ht="15.75" x14ac:dyDescent="0.25">
      <c r="A13" s="53" t="s">
        <v>330</v>
      </c>
      <c r="B13" s="25" t="s">
        <v>19</v>
      </c>
      <c r="C13" s="21">
        <v>232538143</v>
      </c>
      <c r="D13" s="21">
        <v>228495682.03</v>
      </c>
      <c r="E13" s="21">
        <v>133427759.72</v>
      </c>
      <c r="F13" s="21">
        <v>131807759.72</v>
      </c>
      <c r="G13" s="21">
        <v>105385491.22</v>
      </c>
      <c r="H13" s="21">
        <v>105385491.22</v>
      </c>
      <c r="I13" s="55">
        <f t="shared" si="0"/>
        <v>0.46121436643237557</v>
      </c>
      <c r="J13" s="21">
        <f t="shared" si="1"/>
        <v>123110190.81</v>
      </c>
    </row>
    <row r="14" spans="1:10" ht="15.75" x14ac:dyDescent="0.25">
      <c r="A14" s="53" t="s">
        <v>331</v>
      </c>
      <c r="B14" s="65" t="s">
        <v>20</v>
      </c>
      <c r="C14" s="21">
        <v>181239200</v>
      </c>
      <c r="D14" s="21">
        <v>177196739.03</v>
      </c>
      <c r="E14" s="21">
        <v>101058061.83</v>
      </c>
      <c r="F14" s="21">
        <v>99438061.829999998</v>
      </c>
      <c r="G14" s="21">
        <v>86676147.620000005</v>
      </c>
      <c r="H14" s="21">
        <v>86676147.620000005</v>
      </c>
      <c r="I14" s="55">
        <f t="shared" si="0"/>
        <v>0.48915204700988002</v>
      </c>
      <c r="J14" s="21">
        <f t="shared" si="1"/>
        <v>90520591.409999996</v>
      </c>
    </row>
    <row r="15" spans="1:10" ht="15.75" x14ac:dyDescent="0.25">
      <c r="A15" s="53" t="s">
        <v>332</v>
      </c>
      <c r="B15" s="66" t="s">
        <v>21</v>
      </c>
      <c r="C15" s="21">
        <v>150289800</v>
      </c>
      <c r="D15" s="21">
        <v>145587339.03</v>
      </c>
      <c r="E15" s="21">
        <v>89244766.670000002</v>
      </c>
      <c r="F15" s="21">
        <v>89244766.670000002</v>
      </c>
      <c r="G15" s="21">
        <v>78236716.670000002</v>
      </c>
      <c r="H15" s="21">
        <v>78236716.670000002</v>
      </c>
      <c r="I15" s="55">
        <f t="shared" si="0"/>
        <v>0.53738681667832666</v>
      </c>
      <c r="J15" s="21">
        <f t="shared" si="1"/>
        <v>67350622.359999999</v>
      </c>
    </row>
    <row r="16" spans="1:10" ht="15.75" x14ac:dyDescent="0.25">
      <c r="A16" s="53" t="s">
        <v>333</v>
      </c>
      <c r="B16" s="67" t="s">
        <v>22</v>
      </c>
      <c r="C16" s="21">
        <v>150289800</v>
      </c>
      <c r="D16" s="21">
        <v>145587339.03</v>
      </c>
      <c r="E16" s="21">
        <v>89244766.670000002</v>
      </c>
      <c r="F16" s="21">
        <v>89244766.670000002</v>
      </c>
      <c r="G16" s="21">
        <v>78236716.670000002</v>
      </c>
      <c r="H16" s="21">
        <v>78236716.670000002</v>
      </c>
      <c r="I16" s="55">
        <f t="shared" si="0"/>
        <v>0.53738681667832666</v>
      </c>
      <c r="J16" s="21">
        <f t="shared" si="1"/>
        <v>67350622.359999999</v>
      </c>
    </row>
    <row r="17" spans="1:10" ht="15.75" x14ac:dyDescent="0.25">
      <c r="A17" s="53" t="s">
        <v>332</v>
      </c>
      <c r="B17" s="66" t="s">
        <v>23</v>
      </c>
      <c r="C17" s="21">
        <v>12355000</v>
      </c>
      <c r="D17" s="21">
        <v>12355000</v>
      </c>
      <c r="E17" s="21">
        <v>9612000</v>
      </c>
      <c r="F17" s="21">
        <v>7992000</v>
      </c>
      <c r="G17" s="21">
        <v>7055750</v>
      </c>
      <c r="H17" s="21">
        <v>7055750</v>
      </c>
      <c r="I17" s="55">
        <f t="shared" si="0"/>
        <v>0.57108458114123839</v>
      </c>
      <c r="J17" s="21">
        <f t="shared" si="1"/>
        <v>5299250</v>
      </c>
    </row>
    <row r="18" spans="1:10" ht="15.75" x14ac:dyDescent="0.25">
      <c r="A18" s="53" t="s">
        <v>333</v>
      </c>
      <c r="B18" s="67" t="s">
        <v>24</v>
      </c>
      <c r="C18" s="21">
        <v>11355000</v>
      </c>
      <c r="D18" s="21">
        <v>3855000</v>
      </c>
      <c r="E18" s="21">
        <v>3438750</v>
      </c>
      <c r="F18" s="21">
        <v>2598750</v>
      </c>
      <c r="G18" s="21">
        <v>2598750</v>
      </c>
      <c r="H18" s="21">
        <v>2598750</v>
      </c>
      <c r="I18" s="55">
        <f t="shared" si="0"/>
        <v>0.67412451361867709</v>
      </c>
      <c r="J18" s="21">
        <f t="shared" si="1"/>
        <v>1256250</v>
      </c>
    </row>
    <row r="19" spans="1:10" ht="15.75" x14ac:dyDescent="0.25">
      <c r="A19" s="53" t="s">
        <v>333</v>
      </c>
      <c r="B19" s="67" t="s">
        <v>25</v>
      </c>
      <c r="C19" s="21">
        <v>1000000</v>
      </c>
      <c r="D19" s="21">
        <v>1000000</v>
      </c>
      <c r="E19" s="21">
        <v>1062000</v>
      </c>
      <c r="F19" s="21">
        <v>1062000</v>
      </c>
      <c r="G19" s="21">
        <v>992000</v>
      </c>
      <c r="H19" s="21">
        <v>992000</v>
      </c>
      <c r="I19" s="55">
        <f t="shared" si="0"/>
        <v>0.99199999999999999</v>
      </c>
      <c r="J19" s="21">
        <f t="shared" si="1"/>
        <v>8000</v>
      </c>
    </row>
    <row r="20" spans="1:10" ht="15.75" x14ac:dyDescent="0.25">
      <c r="A20" s="53" t="s">
        <v>333</v>
      </c>
      <c r="B20" s="67" t="s">
        <v>27</v>
      </c>
      <c r="C20" s="21">
        <v>0</v>
      </c>
      <c r="D20" s="21">
        <v>7500000</v>
      </c>
      <c r="E20" s="21">
        <v>5111250</v>
      </c>
      <c r="F20" s="21">
        <v>4331250</v>
      </c>
      <c r="G20" s="21">
        <v>3465000</v>
      </c>
      <c r="H20" s="21">
        <v>3465000</v>
      </c>
      <c r="I20" s="55">
        <f t="shared" si="0"/>
        <v>0.46200000000000002</v>
      </c>
      <c r="J20" s="21">
        <f t="shared" si="1"/>
        <v>4035000</v>
      </c>
    </row>
    <row r="21" spans="1:10" ht="15.75" x14ac:dyDescent="0.25">
      <c r="A21" s="53" t="s">
        <v>332</v>
      </c>
      <c r="B21" s="66" t="s">
        <v>28</v>
      </c>
      <c r="C21" s="21">
        <v>0</v>
      </c>
      <c r="D21" s="21">
        <v>660000</v>
      </c>
      <c r="E21" s="21">
        <v>620000</v>
      </c>
      <c r="F21" s="21">
        <v>620000</v>
      </c>
      <c r="G21" s="21">
        <v>310000</v>
      </c>
      <c r="H21" s="21">
        <v>310000</v>
      </c>
      <c r="I21" s="55">
        <f t="shared" si="0"/>
        <v>0.46969696969696972</v>
      </c>
      <c r="J21" s="21">
        <f t="shared" si="1"/>
        <v>350000</v>
      </c>
    </row>
    <row r="22" spans="1:10" ht="15.75" x14ac:dyDescent="0.25">
      <c r="A22" s="53" t="s">
        <v>333</v>
      </c>
      <c r="B22" s="67" t="s">
        <v>29</v>
      </c>
      <c r="C22" s="21">
        <v>0</v>
      </c>
      <c r="D22" s="21">
        <v>660000</v>
      </c>
      <c r="E22" s="21">
        <v>620000</v>
      </c>
      <c r="F22" s="21">
        <v>620000</v>
      </c>
      <c r="G22" s="21">
        <v>310000</v>
      </c>
      <c r="H22" s="21">
        <v>310000</v>
      </c>
      <c r="I22" s="55">
        <f t="shared" si="0"/>
        <v>0.46969696969696972</v>
      </c>
      <c r="J22" s="21">
        <f t="shared" si="1"/>
        <v>350000</v>
      </c>
    </row>
    <row r="23" spans="1:10" ht="15.75" x14ac:dyDescent="0.25">
      <c r="A23" s="53" t="s">
        <v>332</v>
      </c>
      <c r="B23" s="66" t="s">
        <v>30</v>
      </c>
      <c r="C23" s="21">
        <v>14494400</v>
      </c>
      <c r="D23" s="21">
        <v>14494400</v>
      </c>
      <c r="E23" s="21">
        <v>0</v>
      </c>
      <c r="F23" s="21">
        <v>0</v>
      </c>
      <c r="G23" s="21">
        <v>0</v>
      </c>
      <c r="H23" s="21">
        <v>0</v>
      </c>
      <c r="I23" s="55">
        <f t="shared" si="0"/>
        <v>0</v>
      </c>
      <c r="J23" s="21">
        <f t="shared" si="1"/>
        <v>14494400</v>
      </c>
    </row>
    <row r="24" spans="1:10" ht="15.75" x14ac:dyDescent="0.25">
      <c r="A24" s="53" t="s">
        <v>333</v>
      </c>
      <c r="B24" s="67" t="s">
        <v>31</v>
      </c>
      <c r="C24" s="21">
        <v>14494400</v>
      </c>
      <c r="D24" s="21">
        <v>14494400</v>
      </c>
      <c r="E24" s="21">
        <v>0</v>
      </c>
      <c r="F24" s="21">
        <v>0</v>
      </c>
      <c r="G24" s="21">
        <v>0</v>
      </c>
      <c r="H24" s="21">
        <v>0</v>
      </c>
      <c r="I24" s="55">
        <f t="shared" si="0"/>
        <v>0</v>
      </c>
      <c r="J24" s="21">
        <f t="shared" si="1"/>
        <v>14494400</v>
      </c>
    </row>
    <row r="25" spans="1:10" ht="15.75" x14ac:dyDescent="0.25">
      <c r="A25" s="53" t="s">
        <v>332</v>
      </c>
      <c r="B25" s="66" t="s">
        <v>32</v>
      </c>
      <c r="C25" s="21">
        <v>4100000</v>
      </c>
      <c r="D25" s="21">
        <v>4100000</v>
      </c>
      <c r="E25" s="21">
        <v>1581295.16</v>
      </c>
      <c r="F25" s="21">
        <v>1581295.16</v>
      </c>
      <c r="G25" s="21">
        <v>1073680.95</v>
      </c>
      <c r="H25" s="21">
        <v>1073680.95</v>
      </c>
      <c r="I25" s="55">
        <f t="shared" si="0"/>
        <v>0.26187340243902441</v>
      </c>
      <c r="J25" s="21">
        <f t="shared" si="1"/>
        <v>3026319.05</v>
      </c>
    </row>
    <row r="26" spans="1:10" ht="15.75" x14ac:dyDescent="0.25">
      <c r="A26" s="53" t="s">
        <v>333</v>
      </c>
      <c r="B26" s="67" t="s">
        <v>33</v>
      </c>
      <c r="C26" s="21">
        <v>2050000</v>
      </c>
      <c r="D26" s="21">
        <v>2050000</v>
      </c>
      <c r="E26" s="21">
        <v>609800</v>
      </c>
      <c r="F26" s="21">
        <v>609800</v>
      </c>
      <c r="G26" s="21">
        <v>609800</v>
      </c>
      <c r="H26" s="21">
        <v>609800</v>
      </c>
      <c r="I26" s="55">
        <f t="shared" si="0"/>
        <v>0.29746341463414633</v>
      </c>
      <c r="J26" s="21">
        <f t="shared" si="1"/>
        <v>1440200</v>
      </c>
    </row>
    <row r="27" spans="1:10" ht="15.75" x14ac:dyDescent="0.25">
      <c r="A27" s="53" t="s">
        <v>333</v>
      </c>
      <c r="B27" s="67" t="s">
        <v>34</v>
      </c>
      <c r="C27" s="21">
        <v>2050000</v>
      </c>
      <c r="D27" s="21">
        <v>2050000</v>
      </c>
      <c r="E27" s="21">
        <v>971495.16</v>
      </c>
      <c r="F27" s="21">
        <v>971495.16</v>
      </c>
      <c r="G27" s="21">
        <v>463880.95</v>
      </c>
      <c r="H27" s="21">
        <v>463880.95</v>
      </c>
      <c r="I27" s="55">
        <f t="shared" si="0"/>
        <v>0.22628339024390245</v>
      </c>
      <c r="J27" s="21">
        <f t="shared" si="1"/>
        <v>1586119.05</v>
      </c>
    </row>
    <row r="28" spans="1:10" ht="15.75" x14ac:dyDescent="0.25">
      <c r="A28" s="53" t="s">
        <v>331</v>
      </c>
      <c r="B28" s="65" t="s">
        <v>35</v>
      </c>
      <c r="C28" s="21">
        <v>24928400</v>
      </c>
      <c r="D28" s="21">
        <v>24928400</v>
      </c>
      <c r="E28" s="21">
        <v>19002050</v>
      </c>
      <c r="F28" s="21">
        <v>19002050</v>
      </c>
      <c r="G28" s="21">
        <v>7044000</v>
      </c>
      <c r="H28" s="21">
        <v>7044000</v>
      </c>
      <c r="I28" s="55">
        <f t="shared" si="0"/>
        <v>0.28256927841337592</v>
      </c>
      <c r="J28" s="21">
        <f t="shared" si="1"/>
        <v>17884400</v>
      </c>
    </row>
    <row r="29" spans="1:10" ht="15.75" x14ac:dyDescent="0.25">
      <c r="A29" s="53" t="s">
        <v>332</v>
      </c>
      <c r="B29" s="66" t="s">
        <v>36</v>
      </c>
      <c r="C29" s="21">
        <v>24928400</v>
      </c>
      <c r="D29" s="21">
        <v>24928400</v>
      </c>
      <c r="E29" s="21">
        <v>19002050</v>
      </c>
      <c r="F29" s="21">
        <v>19002050</v>
      </c>
      <c r="G29" s="21">
        <v>7044000</v>
      </c>
      <c r="H29" s="21">
        <v>7044000</v>
      </c>
      <c r="I29" s="55">
        <f t="shared" si="0"/>
        <v>0.28256927841337592</v>
      </c>
      <c r="J29" s="21">
        <f t="shared" si="1"/>
        <v>17884400</v>
      </c>
    </row>
    <row r="30" spans="1:10" ht="15.75" x14ac:dyDescent="0.25">
      <c r="A30" s="53" t="s">
        <v>333</v>
      </c>
      <c r="B30" s="67" t="s">
        <v>37</v>
      </c>
      <c r="C30" s="21">
        <v>12288000</v>
      </c>
      <c r="D30" s="21">
        <v>12288000</v>
      </c>
      <c r="E30" s="21">
        <v>8132000</v>
      </c>
      <c r="F30" s="21">
        <v>8132000</v>
      </c>
      <c r="G30" s="21">
        <v>7044000</v>
      </c>
      <c r="H30" s="21">
        <v>7044000</v>
      </c>
      <c r="I30" s="55">
        <f t="shared" si="0"/>
        <v>0.5732421875</v>
      </c>
      <c r="J30" s="21">
        <f t="shared" si="1"/>
        <v>5244000</v>
      </c>
    </row>
    <row r="31" spans="1:10" ht="15.75" x14ac:dyDescent="0.25">
      <c r="A31" s="53" t="s">
        <v>333</v>
      </c>
      <c r="B31" s="67" t="s">
        <v>38</v>
      </c>
      <c r="C31" s="21">
        <v>0</v>
      </c>
      <c r="D31" s="21">
        <v>50</v>
      </c>
      <c r="E31" s="21">
        <v>0</v>
      </c>
      <c r="F31" s="21">
        <v>0</v>
      </c>
      <c r="G31" s="21">
        <v>0</v>
      </c>
      <c r="H31" s="21">
        <v>0</v>
      </c>
      <c r="I31" s="55">
        <f t="shared" si="0"/>
        <v>0</v>
      </c>
      <c r="J31" s="21">
        <f t="shared" si="1"/>
        <v>50</v>
      </c>
    </row>
    <row r="32" spans="1:10" ht="15.75" x14ac:dyDescent="0.25">
      <c r="A32" s="53" t="s">
        <v>333</v>
      </c>
      <c r="B32" s="67" t="s">
        <v>39</v>
      </c>
      <c r="C32" s="21">
        <v>0</v>
      </c>
      <c r="D32" s="21">
        <v>50</v>
      </c>
      <c r="E32" s="21">
        <v>0</v>
      </c>
      <c r="F32" s="21">
        <v>0</v>
      </c>
      <c r="G32" s="21">
        <v>0</v>
      </c>
      <c r="H32" s="21">
        <v>0</v>
      </c>
      <c r="I32" s="55">
        <f t="shared" si="0"/>
        <v>0</v>
      </c>
      <c r="J32" s="21">
        <f t="shared" si="1"/>
        <v>50</v>
      </c>
    </row>
    <row r="33" spans="1:10" ht="15.75" x14ac:dyDescent="0.25">
      <c r="A33" s="53" t="s">
        <v>333</v>
      </c>
      <c r="B33" s="67" t="s">
        <v>40</v>
      </c>
      <c r="C33" s="21">
        <v>12640400</v>
      </c>
      <c r="D33" s="21">
        <v>12640300</v>
      </c>
      <c r="E33" s="21">
        <v>10870050</v>
      </c>
      <c r="F33" s="21">
        <v>10870050</v>
      </c>
      <c r="G33" s="21">
        <v>0</v>
      </c>
      <c r="H33" s="21">
        <v>0</v>
      </c>
      <c r="I33" s="55">
        <f t="shared" si="0"/>
        <v>0</v>
      </c>
      <c r="J33" s="21">
        <f t="shared" si="1"/>
        <v>12640300</v>
      </c>
    </row>
    <row r="34" spans="1:10" ht="15.75" x14ac:dyDescent="0.25">
      <c r="A34" s="53" t="s">
        <v>331</v>
      </c>
      <c r="B34" s="65" t="s">
        <v>41</v>
      </c>
      <c r="C34" s="21">
        <v>2500000</v>
      </c>
      <c r="D34" s="21">
        <v>2500000</v>
      </c>
      <c r="E34" s="21">
        <v>0</v>
      </c>
      <c r="F34" s="21">
        <v>0</v>
      </c>
      <c r="G34" s="21">
        <v>0</v>
      </c>
      <c r="H34" s="21">
        <v>0</v>
      </c>
      <c r="I34" s="55">
        <f t="shared" si="0"/>
        <v>0</v>
      </c>
      <c r="J34" s="21">
        <f t="shared" si="1"/>
        <v>2500000</v>
      </c>
    </row>
    <row r="35" spans="1:10" ht="15.75" x14ac:dyDescent="0.25">
      <c r="A35" s="53" t="s">
        <v>332</v>
      </c>
      <c r="B35" s="66" t="s">
        <v>42</v>
      </c>
      <c r="C35" s="21">
        <v>2500000</v>
      </c>
      <c r="D35" s="21">
        <v>2500000</v>
      </c>
      <c r="E35" s="21">
        <v>0</v>
      </c>
      <c r="F35" s="21">
        <v>0</v>
      </c>
      <c r="G35" s="21">
        <v>0</v>
      </c>
      <c r="H35" s="21">
        <v>0</v>
      </c>
      <c r="I35" s="55">
        <f t="shared" si="0"/>
        <v>0</v>
      </c>
      <c r="J35" s="21">
        <f t="shared" si="1"/>
        <v>2500000</v>
      </c>
    </row>
    <row r="36" spans="1:10" ht="15.75" x14ac:dyDescent="0.25">
      <c r="A36" s="53" t="s">
        <v>333</v>
      </c>
      <c r="B36" s="67" t="s">
        <v>43</v>
      </c>
      <c r="C36" s="21">
        <v>2500000</v>
      </c>
      <c r="D36" s="21">
        <v>2500000</v>
      </c>
      <c r="E36" s="21">
        <v>0</v>
      </c>
      <c r="F36" s="21">
        <v>0</v>
      </c>
      <c r="G36" s="21">
        <v>0</v>
      </c>
      <c r="H36" s="21">
        <v>0</v>
      </c>
      <c r="I36" s="55">
        <f t="shared" si="0"/>
        <v>0</v>
      </c>
      <c r="J36" s="21">
        <f t="shared" si="1"/>
        <v>2500000</v>
      </c>
    </row>
    <row r="37" spans="1:10" ht="15.75" x14ac:dyDescent="0.25">
      <c r="A37" s="53" t="s">
        <v>331</v>
      </c>
      <c r="B37" s="65" t="s">
        <v>44</v>
      </c>
      <c r="C37" s="21">
        <v>23870543</v>
      </c>
      <c r="D37" s="21">
        <v>23870543</v>
      </c>
      <c r="E37" s="21">
        <v>13367647.890000001</v>
      </c>
      <c r="F37" s="21">
        <v>13367647.890000001</v>
      </c>
      <c r="G37" s="21">
        <v>11665343.6</v>
      </c>
      <c r="H37" s="21">
        <v>11665343.6</v>
      </c>
      <c r="I37" s="55">
        <f t="shared" si="0"/>
        <v>0.48869200838874927</v>
      </c>
      <c r="J37" s="21">
        <f t="shared" si="1"/>
        <v>12205199.4</v>
      </c>
    </row>
    <row r="38" spans="1:10" ht="15.75" x14ac:dyDescent="0.25">
      <c r="A38" s="53" t="s">
        <v>332</v>
      </c>
      <c r="B38" s="66" t="s">
        <v>45</v>
      </c>
      <c r="C38" s="21">
        <v>12426720</v>
      </c>
      <c r="D38" s="21">
        <v>12426720</v>
      </c>
      <c r="E38" s="21">
        <v>6063987.7699999996</v>
      </c>
      <c r="F38" s="21">
        <v>6063987.7699999996</v>
      </c>
      <c r="G38" s="21">
        <v>5291945.8099999996</v>
      </c>
      <c r="H38" s="21">
        <v>5291945.8099999996</v>
      </c>
      <c r="I38" s="55">
        <f t="shared" si="0"/>
        <v>0.42585218062368829</v>
      </c>
      <c r="J38" s="21">
        <f t="shared" si="1"/>
        <v>7134774.1900000004</v>
      </c>
    </row>
    <row r="39" spans="1:10" ht="15.75" x14ac:dyDescent="0.25">
      <c r="A39" s="53" t="s">
        <v>333</v>
      </c>
      <c r="B39" s="67" t="s">
        <v>46</v>
      </c>
      <c r="C39" s="21">
        <v>12426720</v>
      </c>
      <c r="D39" s="21">
        <v>12426720</v>
      </c>
      <c r="E39" s="21">
        <v>6063987.7699999996</v>
      </c>
      <c r="F39" s="21">
        <v>6063987.7699999996</v>
      </c>
      <c r="G39" s="21">
        <v>5291945.8099999996</v>
      </c>
      <c r="H39" s="21">
        <v>5291945.8099999996</v>
      </c>
      <c r="I39" s="55">
        <f t="shared" si="0"/>
        <v>0.42585218062368829</v>
      </c>
      <c r="J39" s="21">
        <f t="shared" si="1"/>
        <v>7134774.1900000004</v>
      </c>
    </row>
    <row r="40" spans="1:10" ht="15.75" x14ac:dyDescent="0.25">
      <c r="A40" s="53" t="s">
        <v>332</v>
      </c>
      <c r="B40" s="66" t="s">
        <v>47</v>
      </c>
      <c r="C40" s="21">
        <v>10491043</v>
      </c>
      <c r="D40" s="21">
        <v>10491043</v>
      </c>
      <c r="E40" s="21">
        <v>6691258</v>
      </c>
      <c r="F40" s="21">
        <v>6691258</v>
      </c>
      <c r="G40" s="21">
        <v>5839036.21</v>
      </c>
      <c r="H40" s="21">
        <v>5839036.21</v>
      </c>
      <c r="I40" s="55">
        <f t="shared" si="0"/>
        <v>0.55657347034036553</v>
      </c>
      <c r="J40" s="21">
        <f t="shared" si="1"/>
        <v>4652006.79</v>
      </c>
    </row>
    <row r="41" spans="1:10" ht="15.75" x14ac:dyDescent="0.25">
      <c r="A41" s="53" t="s">
        <v>333</v>
      </c>
      <c r="B41" s="67" t="s">
        <v>48</v>
      </c>
      <c r="C41" s="21">
        <v>10491043</v>
      </c>
      <c r="D41" s="21">
        <v>10491043</v>
      </c>
      <c r="E41" s="21">
        <v>6691258</v>
      </c>
      <c r="F41" s="21">
        <v>6691258</v>
      </c>
      <c r="G41" s="21">
        <v>5839036.21</v>
      </c>
      <c r="H41" s="21">
        <v>5839036.21</v>
      </c>
      <c r="I41" s="55">
        <f t="shared" si="0"/>
        <v>0.55657347034036553</v>
      </c>
      <c r="J41" s="21">
        <f t="shared" si="1"/>
        <v>4652006.79</v>
      </c>
    </row>
    <row r="42" spans="1:10" ht="15.75" x14ac:dyDescent="0.25">
      <c r="A42" s="53" t="s">
        <v>332</v>
      </c>
      <c r="B42" s="66" t="s">
        <v>49</v>
      </c>
      <c r="C42" s="21">
        <v>952780</v>
      </c>
      <c r="D42" s="21">
        <v>952780</v>
      </c>
      <c r="E42" s="21">
        <v>612402.12</v>
      </c>
      <c r="F42" s="21">
        <v>612402.12</v>
      </c>
      <c r="G42" s="21">
        <v>534361.57999999996</v>
      </c>
      <c r="H42" s="21">
        <v>534361.57999999996</v>
      </c>
      <c r="I42" s="55">
        <f t="shared" si="0"/>
        <v>0.56084466508532915</v>
      </c>
      <c r="J42" s="21">
        <f t="shared" si="1"/>
        <v>418418.42000000004</v>
      </c>
    </row>
    <row r="43" spans="1:10" ht="15.75" x14ac:dyDescent="0.25">
      <c r="A43" s="53" t="s">
        <v>333</v>
      </c>
      <c r="B43" s="67" t="s">
        <v>50</v>
      </c>
      <c r="C43" s="21">
        <v>952780</v>
      </c>
      <c r="D43" s="21">
        <v>952780</v>
      </c>
      <c r="E43" s="21">
        <v>612402.12</v>
      </c>
      <c r="F43" s="21">
        <v>612402.12</v>
      </c>
      <c r="G43" s="21">
        <v>534361.57999999996</v>
      </c>
      <c r="H43" s="21">
        <v>534361.57999999996</v>
      </c>
      <c r="I43" s="55">
        <f t="shared" si="0"/>
        <v>0.56084466508532915</v>
      </c>
      <c r="J43" s="21">
        <f t="shared" si="1"/>
        <v>418418.42000000004</v>
      </c>
    </row>
    <row r="44" spans="1:10" ht="15.75" x14ac:dyDescent="0.25">
      <c r="A44" s="53" t="s">
        <v>330</v>
      </c>
      <c r="B44" s="25" t="s">
        <v>51</v>
      </c>
      <c r="C44" s="21">
        <v>87167929</v>
      </c>
      <c r="D44" s="21">
        <v>74211529</v>
      </c>
      <c r="E44" s="21">
        <v>19254001.75</v>
      </c>
      <c r="F44" s="21">
        <v>13251387.960000001</v>
      </c>
      <c r="G44" s="21">
        <v>12062442.35</v>
      </c>
      <c r="H44" s="21">
        <v>12062442.35</v>
      </c>
      <c r="I44" s="55">
        <f t="shared" si="0"/>
        <v>0.16254135324445343</v>
      </c>
      <c r="J44" s="21">
        <f t="shared" si="1"/>
        <v>62149086.649999999</v>
      </c>
    </row>
    <row r="45" spans="1:10" ht="15.75" x14ac:dyDescent="0.25">
      <c r="A45" s="53" t="s">
        <v>331</v>
      </c>
      <c r="B45" s="65" t="s">
        <v>52</v>
      </c>
      <c r="C45" s="21">
        <v>8360083</v>
      </c>
      <c r="D45" s="21">
        <v>8360083</v>
      </c>
      <c r="E45" s="21">
        <v>4987579.08</v>
      </c>
      <c r="F45" s="21">
        <v>4987579.08</v>
      </c>
      <c r="G45" s="21">
        <v>4987579.08</v>
      </c>
      <c r="H45" s="21">
        <v>4987579.08</v>
      </c>
      <c r="I45" s="55">
        <f t="shared" si="0"/>
        <v>0.59659444529438288</v>
      </c>
      <c r="J45" s="21">
        <f t="shared" si="1"/>
        <v>3372503.92</v>
      </c>
    </row>
    <row r="46" spans="1:10" ht="15.75" x14ac:dyDescent="0.25">
      <c r="A46" s="53" t="s">
        <v>332</v>
      </c>
      <c r="B46" s="66" t="s">
        <v>53</v>
      </c>
      <c r="C46" s="21">
        <v>500000</v>
      </c>
      <c r="D46" s="21">
        <v>500000</v>
      </c>
      <c r="E46" s="21">
        <v>0</v>
      </c>
      <c r="F46" s="21">
        <v>0</v>
      </c>
      <c r="G46" s="21">
        <v>0</v>
      </c>
      <c r="H46" s="21">
        <v>0</v>
      </c>
      <c r="I46" s="55">
        <f t="shared" si="0"/>
        <v>0</v>
      </c>
      <c r="J46" s="21">
        <f t="shared" si="1"/>
        <v>500000</v>
      </c>
    </row>
    <row r="47" spans="1:10" ht="15.75" x14ac:dyDescent="0.25">
      <c r="A47" s="53" t="s">
        <v>333</v>
      </c>
      <c r="B47" s="67" t="s">
        <v>54</v>
      </c>
      <c r="C47" s="21">
        <v>500000</v>
      </c>
      <c r="D47" s="21">
        <v>500000</v>
      </c>
      <c r="E47" s="21">
        <v>0</v>
      </c>
      <c r="F47" s="21">
        <v>0</v>
      </c>
      <c r="G47" s="21">
        <v>0</v>
      </c>
      <c r="H47" s="21">
        <v>0</v>
      </c>
      <c r="I47" s="55">
        <f t="shared" si="0"/>
        <v>0</v>
      </c>
      <c r="J47" s="21">
        <f t="shared" si="1"/>
        <v>500000</v>
      </c>
    </row>
    <row r="48" spans="1:10" ht="15.75" x14ac:dyDescent="0.25">
      <c r="A48" s="53" t="s">
        <v>332</v>
      </c>
      <c r="B48" s="66" t="s">
        <v>55</v>
      </c>
      <c r="C48" s="21">
        <v>4632915</v>
      </c>
      <c r="D48" s="21">
        <v>4632915</v>
      </c>
      <c r="E48" s="21">
        <v>2633753.89</v>
      </c>
      <c r="F48" s="21">
        <v>2633753.89</v>
      </c>
      <c r="G48" s="21">
        <v>2633753.89</v>
      </c>
      <c r="H48" s="21">
        <v>2633753.89</v>
      </c>
      <c r="I48" s="55">
        <f t="shared" si="0"/>
        <v>0.56848741882810283</v>
      </c>
      <c r="J48" s="21">
        <f t="shared" si="1"/>
        <v>1999161.1099999999</v>
      </c>
    </row>
    <row r="49" spans="1:10" ht="15.75" x14ac:dyDescent="0.25">
      <c r="A49" s="53" t="s">
        <v>333</v>
      </c>
      <c r="B49" s="67" t="s">
        <v>56</v>
      </c>
      <c r="C49" s="21">
        <v>4632915</v>
      </c>
      <c r="D49" s="21">
        <v>4632915</v>
      </c>
      <c r="E49" s="21">
        <v>2633753.89</v>
      </c>
      <c r="F49" s="21">
        <v>2633753.89</v>
      </c>
      <c r="G49" s="21">
        <v>2633753.89</v>
      </c>
      <c r="H49" s="21">
        <v>2633753.89</v>
      </c>
      <c r="I49" s="55">
        <f t="shared" si="0"/>
        <v>0.56848741882810283</v>
      </c>
      <c r="J49" s="21">
        <f t="shared" si="1"/>
        <v>1999161.1099999999</v>
      </c>
    </row>
    <row r="50" spans="1:10" ht="15.75" x14ac:dyDescent="0.25">
      <c r="A50" s="53" t="s">
        <v>332</v>
      </c>
      <c r="B50" s="66" t="s">
        <v>57</v>
      </c>
      <c r="C50" s="21">
        <v>1000000</v>
      </c>
      <c r="D50" s="21">
        <v>1000000</v>
      </c>
      <c r="E50" s="21">
        <v>925046.25</v>
      </c>
      <c r="F50" s="21">
        <v>925046.25</v>
      </c>
      <c r="G50" s="21">
        <v>925046.25</v>
      </c>
      <c r="H50" s="21">
        <v>925046.25</v>
      </c>
      <c r="I50" s="55">
        <f t="shared" si="0"/>
        <v>0.92504624999999996</v>
      </c>
      <c r="J50" s="21">
        <f t="shared" si="1"/>
        <v>74953.75</v>
      </c>
    </row>
    <row r="51" spans="1:10" ht="15.75" x14ac:dyDescent="0.25">
      <c r="A51" s="53" t="s">
        <v>333</v>
      </c>
      <c r="B51" s="67" t="s">
        <v>58</v>
      </c>
      <c r="C51" s="21">
        <v>1000000</v>
      </c>
      <c r="D51" s="21">
        <v>1000000</v>
      </c>
      <c r="E51" s="21">
        <v>925046.25</v>
      </c>
      <c r="F51" s="21">
        <v>925046.25</v>
      </c>
      <c r="G51" s="21">
        <v>925046.25</v>
      </c>
      <c r="H51" s="21">
        <v>925046.25</v>
      </c>
      <c r="I51" s="55">
        <f t="shared" si="0"/>
        <v>0.92504624999999996</v>
      </c>
      <c r="J51" s="21">
        <f t="shared" si="1"/>
        <v>74953.75</v>
      </c>
    </row>
    <row r="52" spans="1:10" ht="15.75" x14ac:dyDescent="0.25">
      <c r="A52" s="53" t="s">
        <v>332</v>
      </c>
      <c r="B52" s="66" t="s">
        <v>59</v>
      </c>
      <c r="C52" s="21">
        <v>1974050</v>
      </c>
      <c r="D52" s="21">
        <v>1974050</v>
      </c>
      <c r="E52" s="21">
        <v>1332396.94</v>
      </c>
      <c r="F52" s="21">
        <v>1332396.94</v>
      </c>
      <c r="G52" s="21">
        <v>1332396.94</v>
      </c>
      <c r="H52" s="21">
        <v>1332396.94</v>
      </c>
      <c r="I52" s="55">
        <f t="shared" si="0"/>
        <v>0.67495602441680802</v>
      </c>
      <c r="J52" s="21">
        <f t="shared" si="1"/>
        <v>641653.06000000006</v>
      </c>
    </row>
    <row r="53" spans="1:10" ht="15.75" x14ac:dyDescent="0.25">
      <c r="A53" s="53" t="s">
        <v>333</v>
      </c>
      <c r="B53" s="67" t="s">
        <v>60</v>
      </c>
      <c r="C53" s="21">
        <v>1974050</v>
      </c>
      <c r="D53" s="21">
        <v>1974050</v>
      </c>
      <c r="E53" s="21">
        <v>1332396.94</v>
      </c>
      <c r="F53" s="21">
        <v>1332396.94</v>
      </c>
      <c r="G53" s="21">
        <v>1332396.94</v>
      </c>
      <c r="H53" s="21">
        <v>1332396.94</v>
      </c>
      <c r="I53" s="55">
        <f t="shared" si="0"/>
        <v>0.67495602441680802</v>
      </c>
      <c r="J53" s="21">
        <f t="shared" si="1"/>
        <v>641653.06000000006</v>
      </c>
    </row>
    <row r="54" spans="1:10" ht="15.75" x14ac:dyDescent="0.25">
      <c r="A54" s="53" t="s">
        <v>332</v>
      </c>
      <c r="B54" s="66" t="s">
        <v>61</v>
      </c>
      <c r="C54" s="21">
        <v>83118</v>
      </c>
      <c r="D54" s="21">
        <v>83118</v>
      </c>
      <c r="E54" s="21">
        <v>35146</v>
      </c>
      <c r="F54" s="21">
        <v>35146</v>
      </c>
      <c r="G54" s="21">
        <v>35146</v>
      </c>
      <c r="H54" s="21">
        <v>35146</v>
      </c>
      <c r="I54" s="55">
        <f t="shared" si="0"/>
        <v>0.42284463052527732</v>
      </c>
      <c r="J54" s="21">
        <f t="shared" si="1"/>
        <v>47972</v>
      </c>
    </row>
    <row r="55" spans="1:10" ht="15.75" x14ac:dyDescent="0.25">
      <c r="A55" s="53" t="s">
        <v>333</v>
      </c>
      <c r="B55" s="67" t="s">
        <v>62</v>
      </c>
      <c r="C55" s="21">
        <v>83118</v>
      </c>
      <c r="D55" s="21">
        <v>83118</v>
      </c>
      <c r="E55" s="21">
        <v>35146</v>
      </c>
      <c r="F55" s="21">
        <v>35146</v>
      </c>
      <c r="G55" s="21">
        <v>35146</v>
      </c>
      <c r="H55" s="21">
        <v>35146</v>
      </c>
      <c r="I55" s="55">
        <f t="shared" si="0"/>
        <v>0.42284463052527732</v>
      </c>
      <c r="J55" s="21">
        <f t="shared" si="1"/>
        <v>47972</v>
      </c>
    </row>
    <row r="56" spans="1:10" ht="15.75" x14ac:dyDescent="0.25">
      <c r="A56" s="53" t="s">
        <v>332</v>
      </c>
      <c r="B56" s="66" t="s">
        <v>63</v>
      </c>
      <c r="C56" s="21">
        <v>170000</v>
      </c>
      <c r="D56" s="21">
        <v>170000</v>
      </c>
      <c r="E56" s="21">
        <v>61236</v>
      </c>
      <c r="F56" s="21">
        <v>61236</v>
      </c>
      <c r="G56" s="21">
        <v>61236</v>
      </c>
      <c r="H56" s="21">
        <v>61236</v>
      </c>
      <c r="I56" s="55">
        <f t="shared" si="0"/>
        <v>0.36021176470588234</v>
      </c>
      <c r="J56" s="21">
        <f t="shared" si="1"/>
        <v>108764</v>
      </c>
    </row>
    <row r="57" spans="1:10" ht="15.75" x14ac:dyDescent="0.25">
      <c r="A57" s="53" t="s">
        <v>333</v>
      </c>
      <c r="B57" s="67" t="s">
        <v>64</v>
      </c>
      <c r="C57" s="21">
        <v>170000</v>
      </c>
      <c r="D57" s="21">
        <v>170000</v>
      </c>
      <c r="E57" s="21">
        <v>61236</v>
      </c>
      <c r="F57" s="21">
        <v>61236</v>
      </c>
      <c r="G57" s="21">
        <v>61236</v>
      </c>
      <c r="H57" s="21">
        <v>61236</v>
      </c>
      <c r="I57" s="55">
        <f t="shared" si="0"/>
        <v>0.36021176470588234</v>
      </c>
      <c r="J57" s="21">
        <f t="shared" si="1"/>
        <v>108764</v>
      </c>
    </row>
    <row r="58" spans="1:10" ht="15.75" x14ac:dyDescent="0.25">
      <c r="A58" s="53" t="s">
        <v>331</v>
      </c>
      <c r="B58" s="65" t="s">
        <v>65</v>
      </c>
      <c r="C58" s="21">
        <v>400000</v>
      </c>
      <c r="D58" s="21">
        <v>2960000</v>
      </c>
      <c r="E58" s="21">
        <v>448758.07</v>
      </c>
      <c r="F58" s="21">
        <v>198270.59</v>
      </c>
      <c r="G58" s="21">
        <v>13275</v>
      </c>
      <c r="H58" s="21">
        <v>13275</v>
      </c>
      <c r="I58" s="55">
        <f t="shared" si="0"/>
        <v>4.4847972972972975E-3</v>
      </c>
      <c r="J58" s="21">
        <f t="shared" si="1"/>
        <v>2946725</v>
      </c>
    </row>
    <row r="59" spans="1:10" ht="15.75" x14ac:dyDescent="0.25">
      <c r="A59" s="53" t="s">
        <v>332</v>
      </c>
      <c r="B59" s="66" t="s">
        <v>66</v>
      </c>
      <c r="C59" s="21">
        <v>200000</v>
      </c>
      <c r="D59" s="21">
        <v>1310000</v>
      </c>
      <c r="E59" s="21">
        <v>217678.95</v>
      </c>
      <c r="F59" s="21">
        <v>67191.47</v>
      </c>
      <c r="G59" s="21">
        <v>0</v>
      </c>
      <c r="H59" s="21">
        <v>0</v>
      </c>
      <c r="I59" s="55">
        <f t="shared" si="0"/>
        <v>0</v>
      </c>
      <c r="J59" s="21">
        <f t="shared" si="1"/>
        <v>1310000</v>
      </c>
    </row>
    <row r="60" spans="1:10" ht="15.75" x14ac:dyDescent="0.25">
      <c r="A60" s="53" t="s">
        <v>333</v>
      </c>
      <c r="B60" s="67" t="s">
        <v>67</v>
      </c>
      <c r="C60" s="21">
        <v>200000</v>
      </c>
      <c r="D60" s="21">
        <v>1310000</v>
      </c>
      <c r="E60" s="21">
        <v>217678.95</v>
      </c>
      <c r="F60" s="21">
        <v>67191.47</v>
      </c>
      <c r="G60" s="21">
        <v>0</v>
      </c>
      <c r="H60" s="21">
        <v>0</v>
      </c>
      <c r="I60" s="55">
        <f t="shared" si="0"/>
        <v>0</v>
      </c>
      <c r="J60" s="21">
        <f t="shared" si="1"/>
        <v>1310000</v>
      </c>
    </row>
    <row r="61" spans="1:10" ht="15.75" x14ac:dyDescent="0.25">
      <c r="A61" s="53" t="s">
        <v>332</v>
      </c>
      <c r="B61" s="66" t="s">
        <v>68</v>
      </c>
      <c r="C61" s="21">
        <v>200000</v>
      </c>
      <c r="D61" s="21">
        <v>1650000</v>
      </c>
      <c r="E61" s="21">
        <v>231079.12</v>
      </c>
      <c r="F61" s="21">
        <v>131079.12</v>
      </c>
      <c r="G61" s="21">
        <v>13275</v>
      </c>
      <c r="H61" s="21">
        <v>13275</v>
      </c>
      <c r="I61" s="55">
        <f t="shared" si="0"/>
        <v>8.0454545454545449E-3</v>
      </c>
      <c r="J61" s="21">
        <f t="shared" si="1"/>
        <v>1636725</v>
      </c>
    </row>
    <row r="62" spans="1:10" ht="15.75" x14ac:dyDescent="0.25">
      <c r="A62" s="53" t="s">
        <v>333</v>
      </c>
      <c r="B62" s="67" t="s">
        <v>69</v>
      </c>
      <c r="C62" s="21">
        <v>200000</v>
      </c>
      <c r="D62" s="21">
        <v>1650000</v>
      </c>
      <c r="E62" s="21">
        <v>231079.12</v>
      </c>
      <c r="F62" s="21">
        <v>131079.12</v>
      </c>
      <c r="G62" s="21">
        <v>13275</v>
      </c>
      <c r="H62" s="21">
        <v>13275</v>
      </c>
      <c r="I62" s="55">
        <f t="shared" si="0"/>
        <v>8.0454545454545449E-3</v>
      </c>
      <c r="J62" s="21">
        <f t="shared" si="1"/>
        <v>1636725</v>
      </c>
    </row>
    <row r="63" spans="1:10" ht="15.75" x14ac:dyDescent="0.25">
      <c r="A63" s="53" t="s">
        <v>331</v>
      </c>
      <c r="B63" s="65" t="s">
        <v>70</v>
      </c>
      <c r="C63" s="21">
        <v>4000000</v>
      </c>
      <c r="D63" s="21">
        <v>6950000</v>
      </c>
      <c r="E63" s="21">
        <v>3229379.7</v>
      </c>
      <c r="F63" s="21">
        <v>2548587.7000000002</v>
      </c>
      <c r="G63" s="21">
        <v>1589637.7</v>
      </c>
      <c r="H63" s="21">
        <v>1589637.7</v>
      </c>
      <c r="I63" s="55">
        <f t="shared" si="0"/>
        <v>0.22872484892086331</v>
      </c>
      <c r="J63" s="21">
        <f t="shared" si="1"/>
        <v>5360362.3</v>
      </c>
    </row>
    <row r="64" spans="1:10" ht="15.75" x14ac:dyDescent="0.25">
      <c r="A64" s="53" t="s">
        <v>332</v>
      </c>
      <c r="B64" s="66" t="s">
        <v>71</v>
      </c>
      <c r="C64" s="21">
        <v>3000000</v>
      </c>
      <c r="D64" s="21">
        <v>3950000</v>
      </c>
      <c r="E64" s="21">
        <v>2180792</v>
      </c>
      <c r="F64" s="21">
        <v>1500000</v>
      </c>
      <c r="G64" s="21">
        <v>541050</v>
      </c>
      <c r="H64" s="21">
        <v>541050</v>
      </c>
      <c r="I64" s="55">
        <f t="shared" si="0"/>
        <v>0.13697468354430381</v>
      </c>
      <c r="J64" s="21">
        <f t="shared" si="1"/>
        <v>3408950</v>
      </c>
    </row>
    <row r="65" spans="1:10" ht="15.75" x14ac:dyDescent="0.25">
      <c r="A65" s="53" t="s">
        <v>333</v>
      </c>
      <c r="B65" s="67" t="s">
        <v>72</v>
      </c>
      <c r="C65" s="21">
        <v>3000000</v>
      </c>
      <c r="D65" s="21">
        <v>3950000</v>
      </c>
      <c r="E65" s="21">
        <v>2180792</v>
      </c>
      <c r="F65" s="21">
        <v>1500000</v>
      </c>
      <c r="G65" s="21">
        <v>541050</v>
      </c>
      <c r="H65" s="21">
        <v>541050</v>
      </c>
      <c r="I65" s="55">
        <f t="shared" si="0"/>
        <v>0.13697468354430381</v>
      </c>
      <c r="J65" s="21">
        <f t="shared" si="1"/>
        <v>3408950</v>
      </c>
    </row>
    <row r="66" spans="1:10" ht="15.75" x14ac:dyDescent="0.25">
      <c r="A66" s="53" t="s">
        <v>332</v>
      </c>
      <c r="B66" s="66" t="s">
        <v>73</v>
      </c>
      <c r="C66" s="21">
        <v>1000000</v>
      </c>
      <c r="D66" s="21">
        <v>3000000</v>
      </c>
      <c r="E66" s="21">
        <v>1048587.7</v>
      </c>
      <c r="F66" s="21">
        <v>1048587.7</v>
      </c>
      <c r="G66" s="21">
        <v>1048587.7</v>
      </c>
      <c r="H66" s="21">
        <v>1048587.7</v>
      </c>
      <c r="I66" s="55">
        <f t="shared" si="0"/>
        <v>0.3495292333333333</v>
      </c>
      <c r="J66" s="21">
        <f t="shared" si="1"/>
        <v>1951412.3</v>
      </c>
    </row>
    <row r="67" spans="1:10" ht="15.75" x14ac:dyDescent="0.25">
      <c r="A67" s="53" t="s">
        <v>333</v>
      </c>
      <c r="B67" s="67" t="s">
        <v>74</v>
      </c>
      <c r="C67" s="21">
        <v>1000000</v>
      </c>
      <c r="D67" s="21">
        <v>3000000</v>
      </c>
      <c r="E67" s="21">
        <v>1048587.7</v>
      </c>
      <c r="F67" s="21">
        <v>1048587.7</v>
      </c>
      <c r="G67" s="21">
        <v>1048587.7</v>
      </c>
      <c r="H67" s="21">
        <v>1048587.7</v>
      </c>
      <c r="I67" s="55">
        <f t="shared" si="0"/>
        <v>0.3495292333333333</v>
      </c>
      <c r="J67" s="21">
        <f t="shared" si="1"/>
        <v>1951412.3</v>
      </c>
    </row>
    <row r="68" spans="1:10" ht="15.75" x14ac:dyDescent="0.25">
      <c r="A68" s="53" t="s">
        <v>331</v>
      </c>
      <c r="B68" s="65" t="s">
        <v>75</v>
      </c>
      <c r="C68" s="21">
        <v>1268000</v>
      </c>
      <c r="D68" s="21">
        <v>4068000</v>
      </c>
      <c r="E68" s="21">
        <v>351003</v>
      </c>
      <c r="F68" s="21">
        <v>291003</v>
      </c>
      <c r="G68" s="21">
        <v>291003</v>
      </c>
      <c r="H68" s="21">
        <v>291003</v>
      </c>
      <c r="I68" s="55">
        <f t="shared" si="0"/>
        <v>7.1534660766961647E-2</v>
      </c>
      <c r="J68" s="21">
        <f t="shared" si="1"/>
        <v>3776997</v>
      </c>
    </row>
    <row r="69" spans="1:10" ht="15.75" x14ac:dyDescent="0.25">
      <c r="A69" s="53" t="s">
        <v>332</v>
      </c>
      <c r="B69" s="66" t="s">
        <v>76</v>
      </c>
      <c r="C69" s="21">
        <v>1000000</v>
      </c>
      <c r="D69" s="21">
        <v>3800000</v>
      </c>
      <c r="E69" s="21">
        <v>291003</v>
      </c>
      <c r="F69" s="21">
        <v>291003</v>
      </c>
      <c r="G69" s="21">
        <v>291003</v>
      </c>
      <c r="H69" s="21">
        <v>291003</v>
      </c>
      <c r="I69" s="55">
        <f t="shared" si="0"/>
        <v>7.657973684210527E-2</v>
      </c>
      <c r="J69" s="21">
        <f t="shared" si="1"/>
        <v>3508997</v>
      </c>
    </row>
    <row r="70" spans="1:10" ht="15.75" x14ac:dyDescent="0.25">
      <c r="A70" s="53" t="s">
        <v>333</v>
      </c>
      <c r="B70" s="67" t="s">
        <v>77</v>
      </c>
      <c r="C70" s="21">
        <v>1000000</v>
      </c>
      <c r="D70" s="21">
        <v>3800000</v>
      </c>
      <c r="E70" s="21">
        <v>291003</v>
      </c>
      <c r="F70" s="21">
        <v>291003</v>
      </c>
      <c r="G70" s="21">
        <v>291003</v>
      </c>
      <c r="H70" s="21">
        <v>291003</v>
      </c>
      <c r="I70" s="55">
        <f t="shared" si="0"/>
        <v>7.657973684210527E-2</v>
      </c>
      <c r="J70" s="21">
        <f t="shared" si="1"/>
        <v>3508997</v>
      </c>
    </row>
    <row r="71" spans="1:10" ht="15.75" x14ac:dyDescent="0.25">
      <c r="A71" s="53" t="s">
        <v>332</v>
      </c>
      <c r="B71" s="66" t="s">
        <v>78</v>
      </c>
      <c r="C71" s="21">
        <v>100000</v>
      </c>
      <c r="D71" s="21">
        <v>100000</v>
      </c>
      <c r="E71" s="21">
        <v>60000</v>
      </c>
      <c r="F71" s="21">
        <v>0</v>
      </c>
      <c r="G71" s="21">
        <v>0</v>
      </c>
      <c r="H71" s="21">
        <v>0</v>
      </c>
      <c r="I71" s="55">
        <f t="shared" si="0"/>
        <v>0</v>
      </c>
      <c r="J71" s="21">
        <f t="shared" si="1"/>
        <v>100000</v>
      </c>
    </row>
    <row r="72" spans="1:10" ht="15.75" x14ac:dyDescent="0.25">
      <c r="A72" s="53" t="s">
        <v>333</v>
      </c>
      <c r="B72" s="67" t="s">
        <v>79</v>
      </c>
      <c r="C72" s="21">
        <v>100000</v>
      </c>
      <c r="D72" s="21">
        <v>100000</v>
      </c>
      <c r="E72" s="21">
        <v>60000</v>
      </c>
      <c r="F72" s="21">
        <v>0</v>
      </c>
      <c r="G72" s="21">
        <v>0</v>
      </c>
      <c r="H72" s="21">
        <v>0</v>
      </c>
      <c r="I72" s="55">
        <f t="shared" si="0"/>
        <v>0</v>
      </c>
      <c r="J72" s="21">
        <f t="shared" si="1"/>
        <v>100000</v>
      </c>
    </row>
    <row r="73" spans="1:10" ht="15.75" x14ac:dyDescent="0.25">
      <c r="A73" s="53" t="s">
        <v>332</v>
      </c>
      <c r="B73" s="66" t="s">
        <v>82</v>
      </c>
      <c r="C73" s="21">
        <v>168000</v>
      </c>
      <c r="D73" s="21">
        <v>168000</v>
      </c>
      <c r="E73" s="21">
        <v>0</v>
      </c>
      <c r="F73" s="21">
        <v>0</v>
      </c>
      <c r="G73" s="21">
        <v>0</v>
      </c>
      <c r="H73" s="21">
        <v>0</v>
      </c>
      <c r="I73" s="55">
        <f t="shared" ref="I73:I136" si="2">+H73/D73</f>
        <v>0</v>
      </c>
      <c r="J73" s="21">
        <f t="shared" ref="J73:J136" si="3">+D73-H73</f>
        <v>168000</v>
      </c>
    </row>
    <row r="74" spans="1:10" ht="15.75" x14ac:dyDescent="0.25">
      <c r="A74" s="53" t="s">
        <v>333</v>
      </c>
      <c r="B74" s="67" t="s">
        <v>83</v>
      </c>
      <c r="C74" s="21">
        <v>168000</v>
      </c>
      <c r="D74" s="21">
        <v>168000</v>
      </c>
      <c r="E74" s="21">
        <v>0</v>
      </c>
      <c r="F74" s="21">
        <v>0</v>
      </c>
      <c r="G74" s="21">
        <v>0</v>
      </c>
      <c r="H74" s="21">
        <v>0</v>
      </c>
      <c r="I74" s="55">
        <f t="shared" si="2"/>
        <v>0</v>
      </c>
      <c r="J74" s="21">
        <f t="shared" si="3"/>
        <v>168000</v>
      </c>
    </row>
    <row r="75" spans="1:10" ht="15.75" x14ac:dyDescent="0.25">
      <c r="A75" s="53" t="s">
        <v>331</v>
      </c>
      <c r="B75" s="65" t="s">
        <v>84</v>
      </c>
      <c r="C75" s="21">
        <v>70600000</v>
      </c>
      <c r="D75" s="21">
        <v>45583600</v>
      </c>
      <c r="E75" s="21">
        <v>8668931.9000000004</v>
      </c>
      <c r="F75" s="21">
        <v>4524996.1500000004</v>
      </c>
      <c r="G75" s="21">
        <v>4524996.1500000004</v>
      </c>
      <c r="H75" s="21">
        <v>4524996.1500000004</v>
      </c>
      <c r="I75" s="55">
        <f t="shared" si="2"/>
        <v>9.9268073386042363E-2</v>
      </c>
      <c r="J75" s="21">
        <f t="shared" si="3"/>
        <v>41058603.850000001</v>
      </c>
    </row>
    <row r="76" spans="1:10" ht="15.75" x14ac:dyDescent="0.25">
      <c r="A76" s="53" t="s">
        <v>332</v>
      </c>
      <c r="B76" s="66" t="s">
        <v>85</v>
      </c>
      <c r="C76" s="21">
        <v>70500000</v>
      </c>
      <c r="D76" s="21">
        <v>45133600</v>
      </c>
      <c r="E76" s="21">
        <v>8633931.9000000004</v>
      </c>
      <c r="F76" s="21">
        <v>4524996.1500000004</v>
      </c>
      <c r="G76" s="21">
        <v>4524996.1500000004</v>
      </c>
      <c r="H76" s="21">
        <v>4524996.1500000004</v>
      </c>
      <c r="I76" s="55">
        <f t="shared" si="2"/>
        <v>0.10025781568498858</v>
      </c>
      <c r="J76" s="21">
        <f t="shared" si="3"/>
        <v>40608603.850000001</v>
      </c>
    </row>
    <row r="77" spans="1:10" ht="15.75" x14ac:dyDescent="0.25">
      <c r="A77" s="53" t="s">
        <v>333</v>
      </c>
      <c r="B77" s="67" t="s">
        <v>86</v>
      </c>
      <c r="C77" s="21">
        <v>70500000</v>
      </c>
      <c r="D77" s="21">
        <v>45133600</v>
      </c>
      <c r="E77" s="21">
        <v>8633931.9000000004</v>
      </c>
      <c r="F77" s="21">
        <v>4524996.1500000004</v>
      </c>
      <c r="G77" s="21">
        <v>4524996.1500000004</v>
      </c>
      <c r="H77" s="21">
        <v>4524996.1500000004</v>
      </c>
      <c r="I77" s="55">
        <f t="shared" si="2"/>
        <v>0.10025781568498858</v>
      </c>
      <c r="J77" s="21">
        <f t="shared" si="3"/>
        <v>40608603.850000001</v>
      </c>
    </row>
    <row r="78" spans="1:10" ht="15.75" x14ac:dyDescent="0.25">
      <c r="A78" s="53" t="s">
        <v>332</v>
      </c>
      <c r="B78" s="66" t="s">
        <v>89</v>
      </c>
      <c r="C78" s="21">
        <v>100000</v>
      </c>
      <c r="D78" s="21">
        <v>450000</v>
      </c>
      <c r="E78" s="21">
        <v>35000</v>
      </c>
      <c r="F78" s="21">
        <v>0</v>
      </c>
      <c r="G78" s="21">
        <v>0</v>
      </c>
      <c r="H78" s="21">
        <v>0</v>
      </c>
      <c r="I78" s="55">
        <f t="shared" si="2"/>
        <v>0</v>
      </c>
      <c r="J78" s="21">
        <f t="shared" si="3"/>
        <v>450000</v>
      </c>
    </row>
    <row r="79" spans="1:10" ht="15.75" x14ac:dyDescent="0.25">
      <c r="A79" s="53" t="s">
        <v>333</v>
      </c>
      <c r="B79" s="67" t="s">
        <v>90</v>
      </c>
      <c r="C79" s="21">
        <v>100000</v>
      </c>
      <c r="D79" s="21">
        <v>450000</v>
      </c>
      <c r="E79" s="21">
        <v>35000</v>
      </c>
      <c r="F79" s="21">
        <v>0</v>
      </c>
      <c r="G79" s="21">
        <v>0</v>
      </c>
      <c r="H79" s="21">
        <v>0</v>
      </c>
      <c r="I79" s="55">
        <f t="shared" si="2"/>
        <v>0</v>
      </c>
      <c r="J79" s="21">
        <f t="shared" si="3"/>
        <v>450000</v>
      </c>
    </row>
    <row r="80" spans="1:10" ht="15.75" x14ac:dyDescent="0.25">
      <c r="A80" s="53" t="s">
        <v>331</v>
      </c>
      <c r="B80" s="65" t="s">
        <v>91</v>
      </c>
      <c r="C80" s="21">
        <v>1140000</v>
      </c>
      <c r="D80" s="21">
        <v>1320000</v>
      </c>
      <c r="E80" s="21">
        <v>1140000</v>
      </c>
      <c r="F80" s="21">
        <v>562601.43999999994</v>
      </c>
      <c r="G80" s="21">
        <v>562601.43999999994</v>
      </c>
      <c r="H80" s="21">
        <v>562601.43999999994</v>
      </c>
      <c r="I80" s="55">
        <f t="shared" si="2"/>
        <v>0.4262132121212121</v>
      </c>
      <c r="J80" s="21">
        <f t="shared" si="3"/>
        <v>757398.56</v>
      </c>
    </row>
    <row r="81" spans="1:10" ht="15.75" x14ac:dyDescent="0.25">
      <c r="A81" s="53" t="s">
        <v>332</v>
      </c>
      <c r="B81" s="66" t="s">
        <v>94</v>
      </c>
      <c r="C81" s="21">
        <v>1140000</v>
      </c>
      <c r="D81" s="21">
        <v>1320000</v>
      </c>
      <c r="E81" s="21">
        <v>1140000</v>
      </c>
      <c r="F81" s="21">
        <v>562601.43999999994</v>
      </c>
      <c r="G81" s="21">
        <v>562601.43999999994</v>
      </c>
      <c r="H81" s="21">
        <v>562601.43999999994</v>
      </c>
      <c r="I81" s="55">
        <f t="shared" si="2"/>
        <v>0.4262132121212121</v>
      </c>
      <c r="J81" s="21">
        <f t="shared" si="3"/>
        <v>757398.56</v>
      </c>
    </row>
    <row r="82" spans="1:10" ht="15.75" x14ac:dyDescent="0.25">
      <c r="A82" s="53" t="s">
        <v>333</v>
      </c>
      <c r="B82" s="67" t="s">
        <v>95</v>
      </c>
      <c r="C82" s="21">
        <v>1140000</v>
      </c>
      <c r="D82" s="21">
        <v>1320000</v>
      </c>
      <c r="E82" s="21">
        <v>1140000</v>
      </c>
      <c r="F82" s="21">
        <v>562601.43999999994</v>
      </c>
      <c r="G82" s="21">
        <v>562601.43999999994</v>
      </c>
      <c r="H82" s="21">
        <v>562601.43999999994</v>
      </c>
      <c r="I82" s="55">
        <f t="shared" si="2"/>
        <v>0.4262132121212121</v>
      </c>
      <c r="J82" s="21">
        <f t="shared" si="3"/>
        <v>757398.56</v>
      </c>
    </row>
    <row r="83" spans="1:10" ht="15.75" x14ac:dyDescent="0.25">
      <c r="A83" s="53" t="s">
        <v>331</v>
      </c>
      <c r="B83" s="65" t="s">
        <v>96</v>
      </c>
      <c r="C83" s="21">
        <v>225000</v>
      </c>
      <c r="D83" s="21">
        <v>125000</v>
      </c>
      <c r="E83" s="21">
        <v>75000</v>
      </c>
      <c r="F83" s="21">
        <v>0</v>
      </c>
      <c r="G83" s="21">
        <v>0</v>
      </c>
      <c r="H83" s="21">
        <v>0</v>
      </c>
      <c r="I83" s="55">
        <f t="shared" si="2"/>
        <v>0</v>
      </c>
      <c r="J83" s="21">
        <f t="shared" si="3"/>
        <v>125000</v>
      </c>
    </row>
    <row r="84" spans="1:10" ht="15.75" x14ac:dyDescent="0.25">
      <c r="A84" s="53" t="s">
        <v>332</v>
      </c>
      <c r="B84" s="66" t="s">
        <v>97</v>
      </c>
      <c r="C84" s="21">
        <v>50000</v>
      </c>
      <c r="D84" s="21">
        <v>50000</v>
      </c>
      <c r="E84" s="21">
        <v>50000</v>
      </c>
      <c r="F84" s="21">
        <v>0</v>
      </c>
      <c r="G84" s="21">
        <v>0</v>
      </c>
      <c r="H84" s="21">
        <v>0</v>
      </c>
      <c r="I84" s="55">
        <f t="shared" si="2"/>
        <v>0</v>
      </c>
      <c r="J84" s="21">
        <f t="shared" si="3"/>
        <v>50000</v>
      </c>
    </row>
    <row r="85" spans="1:10" ht="15.75" x14ac:dyDescent="0.25">
      <c r="A85" s="53" t="s">
        <v>333</v>
      </c>
      <c r="B85" s="67" t="s">
        <v>98</v>
      </c>
      <c r="C85" s="21">
        <v>50000</v>
      </c>
      <c r="D85" s="21">
        <v>50000</v>
      </c>
      <c r="E85" s="21">
        <v>50000</v>
      </c>
      <c r="F85" s="21">
        <v>0</v>
      </c>
      <c r="G85" s="21">
        <v>0</v>
      </c>
      <c r="H85" s="21">
        <v>0</v>
      </c>
      <c r="I85" s="55">
        <f t="shared" si="2"/>
        <v>0</v>
      </c>
      <c r="J85" s="21">
        <f t="shared" si="3"/>
        <v>50000</v>
      </c>
    </row>
    <row r="86" spans="1:10" ht="15.75" x14ac:dyDescent="0.25">
      <c r="A86" s="53" t="s">
        <v>332</v>
      </c>
      <c r="B86" s="66" t="s">
        <v>101</v>
      </c>
      <c r="C86" s="21">
        <v>175000</v>
      </c>
      <c r="D86" s="21">
        <v>75000</v>
      </c>
      <c r="E86" s="21">
        <v>25000</v>
      </c>
      <c r="F86" s="21">
        <v>0</v>
      </c>
      <c r="G86" s="21">
        <v>0</v>
      </c>
      <c r="H86" s="21">
        <v>0</v>
      </c>
      <c r="I86" s="55">
        <f t="shared" si="2"/>
        <v>0</v>
      </c>
      <c r="J86" s="21">
        <f t="shared" si="3"/>
        <v>75000</v>
      </c>
    </row>
    <row r="87" spans="1:10" ht="15.75" x14ac:dyDescent="0.25">
      <c r="A87" s="53" t="s">
        <v>333</v>
      </c>
      <c r="B87" s="67" t="s">
        <v>104</v>
      </c>
      <c r="C87" s="21">
        <v>175000</v>
      </c>
      <c r="D87" s="21">
        <v>75000</v>
      </c>
      <c r="E87" s="21">
        <v>25000</v>
      </c>
      <c r="F87" s="21">
        <v>0</v>
      </c>
      <c r="G87" s="21">
        <v>0</v>
      </c>
      <c r="H87" s="21">
        <v>0</v>
      </c>
      <c r="I87" s="55">
        <f t="shared" si="2"/>
        <v>0</v>
      </c>
      <c r="J87" s="21">
        <f t="shared" si="3"/>
        <v>75000</v>
      </c>
    </row>
    <row r="88" spans="1:10" ht="15.75" x14ac:dyDescent="0.25">
      <c r="A88" s="53" t="s">
        <v>331</v>
      </c>
      <c r="B88" s="65" t="s">
        <v>106</v>
      </c>
      <c r="C88" s="21">
        <v>675000</v>
      </c>
      <c r="D88" s="21">
        <v>4295000</v>
      </c>
      <c r="E88" s="21">
        <v>173498</v>
      </c>
      <c r="F88" s="21">
        <v>113498</v>
      </c>
      <c r="G88" s="21">
        <v>68498</v>
      </c>
      <c r="H88" s="21">
        <v>68498</v>
      </c>
      <c r="I88" s="55">
        <f t="shared" si="2"/>
        <v>1.5948311990686845E-2</v>
      </c>
      <c r="J88" s="21">
        <f t="shared" si="3"/>
        <v>4226502</v>
      </c>
    </row>
    <row r="89" spans="1:10" ht="15.75" x14ac:dyDescent="0.25">
      <c r="A89" s="53" t="s">
        <v>332</v>
      </c>
      <c r="B89" s="66" t="s">
        <v>107</v>
      </c>
      <c r="C89" s="21">
        <v>10000</v>
      </c>
      <c r="D89" s="21">
        <v>10000</v>
      </c>
      <c r="E89" s="21">
        <v>0</v>
      </c>
      <c r="F89" s="21">
        <v>0</v>
      </c>
      <c r="G89" s="21">
        <v>0</v>
      </c>
      <c r="H89" s="21">
        <v>0</v>
      </c>
      <c r="I89" s="55">
        <f t="shared" si="2"/>
        <v>0</v>
      </c>
      <c r="J89" s="21">
        <f t="shared" si="3"/>
        <v>10000</v>
      </c>
    </row>
    <row r="90" spans="1:10" ht="15.75" x14ac:dyDescent="0.25">
      <c r="A90" s="53" t="s">
        <v>333</v>
      </c>
      <c r="B90" s="67" t="s">
        <v>108</v>
      </c>
      <c r="C90" s="21">
        <v>10000</v>
      </c>
      <c r="D90" s="21">
        <v>10000</v>
      </c>
      <c r="E90" s="21">
        <v>0</v>
      </c>
      <c r="F90" s="21">
        <v>0</v>
      </c>
      <c r="G90" s="21">
        <v>0</v>
      </c>
      <c r="H90" s="21">
        <v>0</v>
      </c>
      <c r="I90" s="55">
        <f t="shared" si="2"/>
        <v>0</v>
      </c>
      <c r="J90" s="21">
        <f t="shared" si="3"/>
        <v>10000</v>
      </c>
    </row>
    <row r="91" spans="1:10" ht="15.75" x14ac:dyDescent="0.25">
      <c r="A91" s="53" t="s">
        <v>332</v>
      </c>
      <c r="B91" s="66" t="s">
        <v>111</v>
      </c>
      <c r="C91" s="21">
        <v>565000</v>
      </c>
      <c r="D91" s="21">
        <v>535000</v>
      </c>
      <c r="E91" s="21">
        <v>97450</v>
      </c>
      <c r="F91" s="21">
        <v>97450</v>
      </c>
      <c r="G91" s="21">
        <v>52450</v>
      </c>
      <c r="H91" s="21">
        <v>52450</v>
      </c>
      <c r="I91" s="55">
        <f t="shared" si="2"/>
        <v>9.8037383177570089E-2</v>
      </c>
      <c r="J91" s="21">
        <f t="shared" si="3"/>
        <v>482550</v>
      </c>
    </row>
    <row r="92" spans="1:10" ht="15.75" x14ac:dyDescent="0.25">
      <c r="A92" s="53" t="s">
        <v>333</v>
      </c>
      <c r="B92" s="67" t="s">
        <v>112</v>
      </c>
      <c r="C92" s="21">
        <v>365000</v>
      </c>
      <c r="D92" s="21">
        <v>365000</v>
      </c>
      <c r="E92" s="21">
        <v>52450</v>
      </c>
      <c r="F92" s="21">
        <v>52450</v>
      </c>
      <c r="G92" s="21">
        <v>52450</v>
      </c>
      <c r="H92" s="21">
        <v>52450</v>
      </c>
      <c r="I92" s="55">
        <f t="shared" si="2"/>
        <v>0.14369863013698631</v>
      </c>
      <c r="J92" s="21">
        <f t="shared" si="3"/>
        <v>312550</v>
      </c>
    </row>
    <row r="93" spans="1:10" ht="15.75" x14ac:dyDescent="0.25">
      <c r="A93" s="53" t="s">
        <v>333</v>
      </c>
      <c r="B93" s="67" t="s">
        <v>113</v>
      </c>
      <c r="C93" s="21">
        <v>100000</v>
      </c>
      <c r="D93" s="21">
        <v>70000</v>
      </c>
      <c r="E93" s="21">
        <v>0</v>
      </c>
      <c r="F93" s="21">
        <v>0</v>
      </c>
      <c r="G93" s="21">
        <v>0</v>
      </c>
      <c r="H93" s="21">
        <v>0</v>
      </c>
      <c r="I93" s="55">
        <f t="shared" si="2"/>
        <v>0</v>
      </c>
      <c r="J93" s="21">
        <f t="shared" si="3"/>
        <v>70000</v>
      </c>
    </row>
    <row r="94" spans="1:10" ht="15.75" x14ac:dyDescent="0.25">
      <c r="A94" s="53" t="s">
        <v>333</v>
      </c>
      <c r="B94" s="67" t="s">
        <v>114</v>
      </c>
      <c r="C94" s="21">
        <v>100000</v>
      </c>
      <c r="D94" s="21">
        <v>100000</v>
      </c>
      <c r="E94" s="21">
        <v>45000</v>
      </c>
      <c r="F94" s="21">
        <v>45000</v>
      </c>
      <c r="G94" s="21">
        <v>0</v>
      </c>
      <c r="H94" s="21">
        <v>0</v>
      </c>
      <c r="I94" s="55">
        <f t="shared" si="2"/>
        <v>0</v>
      </c>
      <c r="J94" s="21">
        <f t="shared" si="3"/>
        <v>100000</v>
      </c>
    </row>
    <row r="95" spans="1:10" ht="15.75" x14ac:dyDescent="0.25">
      <c r="A95" s="53" t="s">
        <v>332</v>
      </c>
      <c r="B95" s="66" t="s">
        <v>115</v>
      </c>
      <c r="C95" s="21">
        <v>0</v>
      </c>
      <c r="D95" s="21">
        <v>2000000</v>
      </c>
      <c r="E95" s="21">
        <v>0</v>
      </c>
      <c r="F95" s="21">
        <v>0</v>
      </c>
      <c r="G95" s="21">
        <v>0</v>
      </c>
      <c r="H95" s="21">
        <v>0</v>
      </c>
      <c r="I95" s="55">
        <f t="shared" si="2"/>
        <v>0</v>
      </c>
      <c r="J95" s="21">
        <f t="shared" si="3"/>
        <v>2000000</v>
      </c>
    </row>
    <row r="96" spans="1:10" ht="15.75" x14ac:dyDescent="0.25">
      <c r="A96" s="53" t="s">
        <v>333</v>
      </c>
      <c r="B96" s="67" t="s">
        <v>116</v>
      </c>
      <c r="C96" s="21">
        <v>0</v>
      </c>
      <c r="D96" s="21">
        <v>2000000</v>
      </c>
      <c r="E96" s="21">
        <v>0</v>
      </c>
      <c r="F96" s="21">
        <v>0</v>
      </c>
      <c r="G96" s="21">
        <v>0</v>
      </c>
      <c r="H96" s="21">
        <v>0</v>
      </c>
      <c r="I96" s="55">
        <f t="shared" si="2"/>
        <v>0</v>
      </c>
      <c r="J96" s="21">
        <f t="shared" si="3"/>
        <v>2000000</v>
      </c>
    </row>
    <row r="97" spans="1:10" ht="15.75" x14ac:dyDescent="0.25">
      <c r="A97" s="53" t="s">
        <v>332</v>
      </c>
      <c r="B97" s="66" t="s">
        <v>118</v>
      </c>
      <c r="C97" s="21">
        <v>0</v>
      </c>
      <c r="D97" s="21">
        <v>1500000</v>
      </c>
      <c r="E97" s="21">
        <v>76048</v>
      </c>
      <c r="F97" s="21">
        <v>16048</v>
      </c>
      <c r="G97" s="21">
        <v>16048</v>
      </c>
      <c r="H97" s="21">
        <v>16048</v>
      </c>
      <c r="I97" s="55">
        <f t="shared" si="2"/>
        <v>1.0698666666666667E-2</v>
      </c>
      <c r="J97" s="21">
        <f t="shared" si="3"/>
        <v>1483952</v>
      </c>
    </row>
    <row r="98" spans="1:10" ht="15.75" x14ac:dyDescent="0.25">
      <c r="A98" s="53" t="s">
        <v>333</v>
      </c>
      <c r="B98" s="67" t="s">
        <v>123</v>
      </c>
      <c r="C98" s="21">
        <v>0</v>
      </c>
      <c r="D98" s="21">
        <v>1500000</v>
      </c>
      <c r="E98" s="21">
        <v>76048</v>
      </c>
      <c r="F98" s="21">
        <v>16048</v>
      </c>
      <c r="G98" s="21">
        <v>16048</v>
      </c>
      <c r="H98" s="21">
        <v>16048</v>
      </c>
      <c r="I98" s="55">
        <f t="shared" si="2"/>
        <v>1.0698666666666667E-2</v>
      </c>
      <c r="J98" s="21">
        <f t="shared" si="3"/>
        <v>1483952</v>
      </c>
    </row>
    <row r="99" spans="1:10" ht="15.75" x14ac:dyDescent="0.25">
      <c r="A99" s="53" t="s">
        <v>332</v>
      </c>
      <c r="B99" s="66" t="s">
        <v>124</v>
      </c>
      <c r="C99" s="21">
        <v>100000</v>
      </c>
      <c r="D99" s="21">
        <v>250000</v>
      </c>
      <c r="E99" s="21">
        <v>0</v>
      </c>
      <c r="F99" s="21">
        <v>0</v>
      </c>
      <c r="G99" s="21">
        <v>0</v>
      </c>
      <c r="H99" s="21">
        <v>0</v>
      </c>
      <c r="I99" s="55">
        <f t="shared" si="2"/>
        <v>0</v>
      </c>
      <c r="J99" s="21">
        <f t="shared" si="3"/>
        <v>250000</v>
      </c>
    </row>
    <row r="100" spans="1:10" ht="15.75" x14ac:dyDescent="0.25">
      <c r="A100" s="53" t="s">
        <v>333</v>
      </c>
      <c r="B100" s="67" t="s">
        <v>125</v>
      </c>
      <c r="C100" s="21">
        <v>100000</v>
      </c>
      <c r="D100" s="21">
        <v>250000</v>
      </c>
      <c r="E100" s="21">
        <v>0</v>
      </c>
      <c r="F100" s="21">
        <v>0</v>
      </c>
      <c r="G100" s="21">
        <v>0</v>
      </c>
      <c r="H100" s="21">
        <v>0</v>
      </c>
      <c r="I100" s="55">
        <f t="shared" si="2"/>
        <v>0</v>
      </c>
      <c r="J100" s="21">
        <f t="shared" si="3"/>
        <v>250000</v>
      </c>
    </row>
    <row r="101" spans="1:10" ht="15.75" x14ac:dyDescent="0.25">
      <c r="A101" s="53" t="s">
        <v>331</v>
      </c>
      <c r="B101" s="65" t="s">
        <v>126</v>
      </c>
      <c r="C101" s="21">
        <v>499846</v>
      </c>
      <c r="D101" s="21">
        <v>549846</v>
      </c>
      <c r="E101" s="21">
        <v>179852</v>
      </c>
      <c r="F101" s="21">
        <v>24852</v>
      </c>
      <c r="G101" s="21">
        <v>24851.98</v>
      </c>
      <c r="H101" s="21">
        <v>24851.98</v>
      </c>
      <c r="I101" s="55">
        <f t="shared" si="2"/>
        <v>4.5198073642438066E-2</v>
      </c>
      <c r="J101" s="21">
        <f t="shared" si="3"/>
        <v>524994.02</v>
      </c>
    </row>
    <row r="102" spans="1:10" ht="15.75" x14ac:dyDescent="0.25">
      <c r="A102" s="53" t="s">
        <v>332</v>
      </c>
      <c r="B102" s="66" t="s">
        <v>127</v>
      </c>
      <c r="C102" s="21">
        <v>0</v>
      </c>
      <c r="D102" s="21">
        <v>50000</v>
      </c>
      <c r="E102" s="21">
        <v>55000</v>
      </c>
      <c r="F102" s="21">
        <v>0</v>
      </c>
      <c r="G102" s="21">
        <v>0</v>
      </c>
      <c r="H102" s="21">
        <v>0</v>
      </c>
      <c r="I102" s="55">
        <f t="shared" si="2"/>
        <v>0</v>
      </c>
      <c r="J102" s="21">
        <f t="shared" si="3"/>
        <v>50000</v>
      </c>
    </row>
    <row r="103" spans="1:10" ht="15.75" x14ac:dyDescent="0.25">
      <c r="A103" s="53" t="s">
        <v>333</v>
      </c>
      <c r="B103" s="67" t="s">
        <v>128</v>
      </c>
      <c r="C103" s="21">
        <v>0</v>
      </c>
      <c r="D103" s="21">
        <v>50000</v>
      </c>
      <c r="E103" s="21">
        <v>55000</v>
      </c>
      <c r="F103" s="21">
        <v>0</v>
      </c>
      <c r="G103" s="21">
        <v>0</v>
      </c>
      <c r="H103" s="21">
        <v>0</v>
      </c>
      <c r="I103" s="55">
        <f t="shared" si="2"/>
        <v>0</v>
      </c>
      <c r="J103" s="21">
        <f t="shared" si="3"/>
        <v>50000</v>
      </c>
    </row>
    <row r="104" spans="1:10" ht="15.75" x14ac:dyDescent="0.25">
      <c r="A104" s="53" t="s">
        <v>332</v>
      </c>
      <c r="B104" s="66" t="s">
        <v>129</v>
      </c>
      <c r="C104" s="21">
        <v>499846</v>
      </c>
      <c r="D104" s="21">
        <v>499846</v>
      </c>
      <c r="E104" s="21">
        <v>124852</v>
      </c>
      <c r="F104" s="21">
        <v>24852</v>
      </c>
      <c r="G104" s="21">
        <v>24851.98</v>
      </c>
      <c r="H104" s="21">
        <v>24851.98</v>
      </c>
      <c r="I104" s="55">
        <f t="shared" si="2"/>
        <v>4.9719273536249164E-2</v>
      </c>
      <c r="J104" s="21">
        <f t="shared" si="3"/>
        <v>474994.02</v>
      </c>
    </row>
    <row r="105" spans="1:10" ht="15.75" x14ac:dyDescent="0.25">
      <c r="A105" s="53" t="s">
        <v>333</v>
      </c>
      <c r="B105" s="67" t="s">
        <v>130</v>
      </c>
      <c r="C105" s="21">
        <v>499846</v>
      </c>
      <c r="D105" s="21">
        <v>499846</v>
      </c>
      <c r="E105" s="21">
        <v>124852</v>
      </c>
      <c r="F105" s="21">
        <v>24852</v>
      </c>
      <c r="G105" s="21">
        <v>24851.98</v>
      </c>
      <c r="H105" s="21">
        <v>24851.98</v>
      </c>
      <c r="I105" s="55">
        <f t="shared" si="2"/>
        <v>4.9719273536249164E-2</v>
      </c>
      <c r="J105" s="21">
        <f t="shared" si="3"/>
        <v>474994.02</v>
      </c>
    </row>
    <row r="106" spans="1:10" ht="15.75" x14ac:dyDescent="0.25">
      <c r="A106" s="53" t="s">
        <v>330</v>
      </c>
      <c r="B106" s="25" t="s">
        <v>131</v>
      </c>
      <c r="C106" s="21">
        <v>902162</v>
      </c>
      <c r="D106" s="21">
        <v>9728562</v>
      </c>
      <c r="E106" s="21">
        <v>1382284.04</v>
      </c>
      <c r="F106" s="21">
        <v>549364.42000000004</v>
      </c>
      <c r="G106" s="21">
        <v>526058.67000000004</v>
      </c>
      <c r="H106" s="21">
        <v>526058.67000000004</v>
      </c>
      <c r="I106" s="55">
        <f t="shared" si="2"/>
        <v>5.4073630820258949E-2</v>
      </c>
      <c r="J106" s="21">
        <f t="shared" si="3"/>
        <v>9202503.3300000001</v>
      </c>
    </row>
    <row r="107" spans="1:10" ht="15.75" x14ac:dyDescent="0.25">
      <c r="A107" s="53" t="s">
        <v>331</v>
      </c>
      <c r="B107" s="65" t="s">
        <v>132</v>
      </c>
      <c r="C107" s="21">
        <v>902162</v>
      </c>
      <c r="D107" s="21">
        <v>442162</v>
      </c>
      <c r="E107" s="21">
        <v>304387.62</v>
      </c>
      <c r="F107" s="21">
        <v>11800</v>
      </c>
      <c r="G107" s="21">
        <v>11800</v>
      </c>
      <c r="H107" s="21">
        <v>11800</v>
      </c>
      <c r="I107" s="55">
        <f t="shared" si="2"/>
        <v>2.6687051352219323E-2</v>
      </c>
      <c r="J107" s="21">
        <f t="shared" si="3"/>
        <v>430362</v>
      </c>
    </row>
    <row r="108" spans="1:10" ht="15.75" x14ac:dyDescent="0.25">
      <c r="A108" s="53" t="s">
        <v>332</v>
      </c>
      <c r="B108" s="66" t="s">
        <v>133</v>
      </c>
      <c r="C108" s="21">
        <v>832162</v>
      </c>
      <c r="D108" s="21">
        <v>332162</v>
      </c>
      <c r="E108" s="21">
        <v>222587.62</v>
      </c>
      <c r="F108" s="21">
        <v>0</v>
      </c>
      <c r="G108" s="21">
        <v>0</v>
      </c>
      <c r="H108" s="21">
        <v>0</v>
      </c>
      <c r="I108" s="55">
        <f t="shared" si="2"/>
        <v>0</v>
      </c>
      <c r="J108" s="21">
        <f t="shared" si="3"/>
        <v>332162</v>
      </c>
    </row>
    <row r="109" spans="1:10" ht="15.75" x14ac:dyDescent="0.25">
      <c r="A109" s="53" t="s">
        <v>333</v>
      </c>
      <c r="B109" s="67" t="s">
        <v>134</v>
      </c>
      <c r="C109" s="21">
        <v>832162</v>
      </c>
      <c r="D109" s="21">
        <v>332162</v>
      </c>
      <c r="E109" s="21">
        <v>222587.62</v>
      </c>
      <c r="F109" s="21">
        <v>0</v>
      </c>
      <c r="G109" s="21">
        <v>0</v>
      </c>
      <c r="H109" s="21">
        <v>0</v>
      </c>
      <c r="I109" s="55">
        <f t="shared" si="2"/>
        <v>0</v>
      </c>
      <c r="J109" s="21">
        <f t="shared" si="3"/>
        <v>332162</v>
      </c>
    </row>
    <row r="110" spans="1:10" ht="15.75" x14ac:dyDescent="0.25">
      <c r="A110" s="53" t="s">
        <v>332</v>
      </c>
      <c r="B110" s="66" t="s">
        <v>135</v>
      </c>
      <c r="C110" s="21">
        <v>70000</v>
      </c>
      <c r="D110" s="21">
        <v>70000</v>
      </c>
      <c r="E110" s="21">
        <v>56800</v>
      </c>
      <c r="F110" s="21">
        <v>11800</v>
      </c>
      <c r="G110" s="21">
        <v>11800</v>
      </c>
      <c r="H110" s="21">
        <v>11800</v>
      </c>
      <c r="I110" s="55">
        <f t="shared" si="2"/>
        <v>0.16857142857142857</v>
      </c>
      <c r="J110" s="21">
        <f t="shared" si="3"/>
        <v>58200</v>
      </c>
    </row>
    <row r="111" spans="1:10" ht="15.75" x14ac:dyDescent="0.25">
      <c r="A111" s="53" t="s">
        <v>333</v>
      </c>
      <c r="B111" s="67" t="s">
        <v>136</v>
      </c>
      <c r="C111" s="21">
        <v>70000</v>
      </c>
      <c r="D111" s="21">
        <v>70000</v>
      </c>
      <c r="E111" s="21">
        <v>56800</v>
      </c>
      <c r="F111" s="21">
        <v>11800</v>
      </c>
      <c r="G111" s="21">
        <v>11800</v>
      </c>
      <c r="H111" s="21">
        <v>11800</v>
      </c>
      <c r="I111" s="55">
        <f t="shared" si="2"/>
        <v>0.16857142857142857</v>
      </c>
      <c r="J111" s="21">
        <f t="shared" si="3"/>
        <v>58200</v>
      </c>
    </row>
    <row r="112" spans="1:10" ht="15.75" x14ac:dyDescent="0.25">
      <c r="A112" s="53" t="s">
        <v>332</v>
      </c>
      <c r="B112" s="66" t="s">
        <v>137</v>
      </c>
      <c r="C112" s="21">
        <v>0</v>
      </c>
      <c r="D112" s="21">
        <v>40000</v>
      </c>
      <c r="E112" s="21">
        <v>25000</v>
      </c>
      <c r="F112" s="21">
        <v>0</v>
      </c>
      <c r="G112" s="21">
        <v>0</v>
      </c>
      <c r="H112" s="21">
        <v>0</v>
      </c>
      <c r="I112" s="55">
        <f t="shared" si="2"/>
        <v>0</v>
      </c>
      <c r="J112" s="21">
        <f t="shared" si="3"/>
        <v>40000</v>
      </c>
    </row>
    <row r="113" spans="1:10" ht="15.75" x14ac:dyDescent="0.25">
      <c r="A113" s="53" t="s">
        <v>333</v>
      </c>
      <c r="B113" s="67" t="s">
        <v>138</v>
      </c>
      <c r="C113" s="21">
        <v>0</v>
      </c>
      <c r="D113" s="21">
        <v>40000</v>
      </c>
      <c r="E113" s="21">
        <v>25000</v>
      </c>
      <c r="F113" s="21">
        <v>0</v>
      </c>
      <c r="G113" s="21">
        <v>0</v>
      </c>
      <c r="H113" s="21">
        <v>0</v>
      </c>
      <c r="I113" s="55">
        <f t="shared" si="2"/>
        <v>0</v>
      </c>
      <c r="J113" s="21">
        <f t="shared" si="3"/>
        <v>40000</v>
      </c>
    </row>
    <row r="114" spans="1:10" ht="15.75" x14ac:dyDescent="0.25">
      <c r="A114" s="53" t="s">
        <v>331</v>
      </c>
      <c r="B114" s="65" t="s">
        <v>139</v>
      </c>
      <c r="C114" s="21">
        <v>0</v>
      </c>
      <c r="D114" s="21">
        <v>140000</v>
      </c>
      <c r="E114" s="21">
        <v>35850</v>
      </c>
      <c r="F114" s="21">
        <v>0</v>
      </c>
      <c r="G114" s="21">
        <v>0</v>
      </c>
      <c r="H114" s="21">
        <v>0</v>
      </c>
      <c r="I114" s="55">
        <f t="shared" si="2"/>
        <v>0</v>
      </c>
      <c r="J114" s="21">
        <f t="shared" si="3"/>
        <v>140000</v>
      </c>
    </row>
    <row r="115" spans="1:10" ht="15.75" x14ac:dyDescent="0.25">
      <c r="A115" s="53" t="s">
        <v>332</v>
      </c>
      <c r="B115" s="66" t="s">
        <v>140</v>
      </c>
      <c r="C115" s="21">
        <v>0</v>
      </c>
      <c r="D115" s="21">
        <v>70000</v>
      </c>
      <c r="E115" s="21">
        <v>0</v>
      </c>
      <c r="F115" s="21">
        <v>0</v>
      </c>
      <c r="G115" s="21">
        <v>0</v>
      </c>
      <c r="H115" s="21">
        <v>0</v>
      </c>
      <c r="I115" s="55">
        <f t="shared" si="2"/>
        <v>0</v>
      </c>
      <c r="J115" s="21">
        <f t="shared" si="3"/>
        <v>70000</v>
      </c>
    </row>
    <row r="116" spans="1:10" ht="15.75" x14ac:dyDescent="0.25">
      <c r="A116" s="53" t="s">
        <v>333</v>
      </c>
      <c r="B116" s="67" t="s">
        <v>141</v>
      </c>
      <c r="C116" s="21">
        <v>0</v>
      </c>
      <c r="D116" s="21">
        <v>70000</v>
      </c>
      <c r="E116" s="21">
        <v>0</v>
      </c>
      <c r="F116" s="21">
        <v>0</v>
      </c>
      <c r="G116" s="21">
        <v>0</v>
      </c>
      <c r="H116" s="21">
        <v>0</v>
      </c>
      <c r="I116" s="55">
        <f t="shared" si="2"/>
        <v>0</v>
      </c>
      <c r="J116" s="21">
        <f t="shared" si="3"/>
        <v>70000</v>
      </c>
    </row>
    <row r="117" spans="1:10" ht="15.75" x14ac:dyDescent="0.25">
      <c r="A117" s="53" t="s">
        <v>332</v>
      </c>
      <c r="B117" s="66" t="s">
        <v>142</v>
      </c>
      <c r="C117" s="21">
        <v>0</v>
      </c>
      <c r="D117" s="21">
        <v>70000</v>
      </c>
      <c r="E117" s="21">
        <v>35850</v>
      </c>
      <c r="F117" s="21">
        <v>0</v>
      </c>
      <c r="G117" s="21">
        <v>0</v>
      </c>
      <c r="H117" s="21">
        <v>0</v>
      </c>
      <c r="I117" s="55">
        <f t="shared" si="2"/>
        <v>0</v>
      </c>
      <c r="J117" s="21">
        <f t="shared" si="3"/>
        <v>70000</v>
      </c>
    </row>
    <row r="118" spans="1:10" ht="15.75" x14ac:dyDescent="0.25">
      <c r="A118" s="53" t="s">
        <v>333</v>
      </c>
      <c r="B118" s="67" t="s">
        <v>143</v>
      </c>
      <c r="C118" s="21">
        <v>0</v>
      </c>
      <c r="D118" s="21">
        <v>70000</v>
      </c>
      <c r="E118" s="21">
        <v>35850</v>
      </c>
      <c r="F118" s="21">
        <v>0</v>
      </c>
      <c r="G118" s="21">
        <v>0</v>
      </c>
      <c r="H118" s="21">
        <v>0</v>
      </c>
      <c r="I118" s="55">
        <f t="shared" si="2"/>
        <v>0</v>
      </c>
      <c r="J118" s="21">
        <f t="shared" si="3"/>
        <v>70000</v>
      </c>
    </row>
    <row r="119" spans="1:10" ht="15.75" x14ac:dyDescent="0.25">
      <c r="A119" s="53" t="s">
        <v>331</v>
      </c>
      <c r="B119" s="65" t="s">
        <v>148</v>
      </c>
      <c r="C119" s="21">
        <v>0</v>
      </c>
      <c r="D119" s="21">
        <v>500000</v>
      </c>
      <c r="E119" s="21">
        <v>223341.6</v>
      </c>
      <c r="F119" s="21">
        <v>223341.6</v>
      </c>
      <c r="G119" s="21">
        <v>200036.6</v>
      </c>
      <c r="H119" s="21">
        <v>200036.6</v>
      </c>
      <c r="I119" s="55">
        <f t="shared" si="2"/>
        <v>0.40007320000000002</v>
      </c>
      <c r="J119" s="21">
        <f t="shared" si="3"/>
        <v>299963.40000000002</v>
      </c>
    </row>
    <row r="120" spans="1:10" ht="15.75" x14ac:dyDescent="0.25">
      <c r="A120" s="53" t="s">
        <v>332</v>
      </c>
      <c r="B120" s="66" t="s">
        <v>149</v>
      </c>
      <c r="C120" s="21">
        <v>0</v>
      </c>
      <c r="D120" s="21">
        <v>150000</v>
      </c>
      <c r="E120" s="21">
        <v>61301</v>
      </c>
      <c r="F120" s="21">
        <v>61301</v>
      </c>
      <c r="G120" s="21">
        <v>37996</v>
      </c>
      <c r="H120" s="21">
        <v>37996</v>
      </c>
      <c r="I120" s="55">
        <f t="shared" si="2"/>
        <v>0.25330666666666668</v>
      </c>
      <c r="J120" s="21">
        <f t="shared" si="3"/>
        <v>112004</v>
      </c>
    </row>
    <row r="121" spans="1:10" ht="15.75" x14ac:dyDescent="0.25">
      <c r="A121" s="53" t="s">
        <v>333</v>
      </c>
      <c r="B121" s="67" t="s">
        <v>150</v>
      </c>
      <c r="C121" s="21">
        <v>0</v>
      </c>
      <c r="D121" s="21">
        <v>150000</v>
      </c>
      <c r="E121" s="21">
        <v>61301</v>
      </c>
      <c r="F121" s="21">
        <v>61301</v>
      </c>
      <c r="G121" s="21">
        <v>37996</v>
      </c>
      <c r="H121" s="21">
        <v>37996</v>
      </c>
      <c r="I121" s="55">
        <f t="shared" si="2"/>
        <v>0.25330666666666668</v>
      </c>
      <c r="J121" s="21">
        <f t="shared" si="3"/>
        <v>112004</v>
      </c>
    </row>
    <row r="122" spans="1:10" ht="15.75" x14ac:dyDescent="0.25">
      <c r="A122" s="53" t="s">
        <v>332</v>
      </c>
      <c r="B122" s="66" t="s">
        <v>151</v>
      </c>
      <c r="C122" s="21">
        <v>0</v>
      </c>
      <c r="D122" s="21">
        <v>300000</v>
      </c>
      <c r="E122" s="21">
        <v>121740.6</v>
      </c>
      <c r="F122" s="21">
        <v>121740.6</v>
      </c>
      <c r="G122" s="21">
        <v>121740.6</v>
      </c>
      <c r="H122" s="21">
        <v>121740.6</v>
      </c>
      <c r="I122" s="55">
        <f t="shared" si="2"/>
        <v>0.405802</v>
      </c>
      <c r="J122" s="21">
        <f t="shared" si="3"/>
        <v>178259.4</v>
      </c>
    </row>
    <row r="123" spans="1:10" ht="15.75" x14ac:dyDescent="0.25">
      <c r="A123" s="53" t="s">
        <v>333</v>
      </c>
      <c r="B123" s="67" t="s">
        <v>152</v>
      </c>
      <c r="C123" s="21">
        <v>0</v>
      </c>
      <c r="D123" s="21">
        <v>300000</v>
      </c>
      <c r="E123" s="21">
        <v>121740.6</v>
      </c>
      <c r="F123" s="21">
        <v>121740.6</v>
      </c>
      <c r="G123" s="21">
        <v>121740.6</v>
      </c>
      <c r="H123" s="21">
        <v>121740.6</v>
      </c>
      <c r="I123" s="55">
        <f t="shared" si="2"/>
        <v>0.405802</v>
      </c>
      <c r="J123" s="21">
        <f t="shared" si="3"/>
        <v>178259.4</v>
      </c>
    </row>
    <row r="124" spans="1:10" ht="15.75" x14ac:dyDescent="0.25">
      <c r="A124" s="53" t="s">
        <v>332</v>
      </c>
      <c r="B124" s="66" t="s">
        <v>155</v>
      </c>
      <c r="C124" s="21">
        <v>0</v>
      </c>
      <c r="D124" s="21">
        <v>50000</v>
      </c>
      <c r="E124" s="21">
        <v>40300</v>
      </c>
      <c r="F124" s="21">
        <v>40300</v>
      </c>
      <c r="G124" s="21">
        <v>40300</v>
      </c>
      <c r="H124" s="21">
        <v>40300</v>
      </c>
      <c r="I124" s="55">
        <f t="shared" si="2"/>
        <v>0.80600000000000005</v>
      </c>
      <c r="J124" s="21">
        <f t="shared" si="3"/>
        <v>9700</v>
      </c>
    </row>
    <row r="125" spans="1:10" ht="15.75" x14ac:dyDescent="0.25">
      <c r="A125" s="53" t="s">
        <v>333</v>
      </c>
      <c r="B125" s="67" t="s">
        <v>156</v>
      </c>
      <c r="C125" s="21">
        <v>0</v>
      </c>
      <c r="D125" s="21">
        <v>50000</v>
      </c>
      <c r="E125" s="21">
        <v>40300</v>
      </c>
      <c r="F125" s="21">
        <v>40300</v>
      </c>
      <c r="G125" s="21">
        <v>40300</v>
      </c>
      <c r="H125" s="21">
        <v>40300</v>
      </c>
      <c r="I125" s="55">
        <f t="shared" si="2"/>
        <v>0.80600000000000005</v>
      </c>
      <c r="J125" s="21">
        <f t="shared" si="3"/>
        <v>9700</v>
      </c>
    </row>
    <row r="126" spans="1:10" ht="15.75" x14ac:dyDescent="0.25">
      <c r="A126" s="53" t="s">
        <v>331</v>
      </c>
      <c r="B126" s="65" t="s">
        <v>157</v>
      </c>
      <c r="C126" s="21">
        <v>0</v>
      </c>
      <c r="D126" s="21">
        <v>120000</v>
      </c>
      <c r="E126" s="21">
        <v>8877</v>
      </c>
      <c r="F126" s="21">
        <v>8877</v>
      </c>
      <c r="G126" s="21">
        <v>8876.25</v>
      </c>
      <c r="H126" s="21">
        <v>8876.25</v>
      </c>
      <c r="I126" s="55">
        <f t="shared" si="2"/>
        <v>7.396875E-2</v>
      </c>
      <c r="J126" s="21">
        <f t="shared" si="3"/>
        <v>111123.75</v>
      </c>
    </row>
    <row r="127" spans="1:10" ht="15.75" x14ac:dyDescent="0.25">
      <c r="A127" s="53" t="s">
        <v>332</v>
      </c>
      <c r="B127" s="66" t="s">
        <v>158</v>
      </c>
      <c r="C127" s="21">
        <v>0</v>
      </c>
      <c r="D127" s="21">
        <v>120000</v>
      </c>
      <c r="E127" s="21">
        <v>8877</v>
      </c>
      <c r="F127" s="21">
        <v>8877</v>
      </c>
      <c r="G127" s="21">
        <v>8876.25</v>
      </c>
      <c r="H127" s="21">
        <v>8876.25</v>
      </c>
      <c r="I127" s="55">
        <f t="shared" si="2"/>
        <v>7.396875E-2</v>
      </c>
      <c r="J127" s="21">
        <f t="shared" si="3"/>
        <v>111123.75</v>
      </c>
    </row>
    <row r="128" spans="1:10" ht="15.75" x14ac:dyDescent="0.25">
      <c r="A128" s="53" t="s">
        <v>333</v>
      </c>
      <c r="B128" s="67" t="s">
        <v>159</v>
      </c>
      <c r="C128" s="21">
        <v>0</v>
      </c>
      <c r="D128" s="21">
        <v>120000</v>
      </c>
      <c r="E128" s="21">
        <v>8877</v>
      </c>
      <c r="F128" s="21">
        <v>8877</v>
      </c>
      <c r="G128" s="21">
        <v>8876.25</v>
      </c>
      <c r="H128" s="21">
        <v>8876.25</v>
      </c>
      <c r="I128" s="55">
        <f t="shared" si="2"/>
        <v>7.396875E-2</v>
      </c>
      <c r="J128" s="21">
        <f t="shared" si="3"/>
        <v>111123.75</v>
      </c>
    </row>
    <row r="129" spans="1:10" ht="15.75" x14ac:dyDescent="0.25">
      <c r="A129" s="53" t="s">
        <v>331</v>
      </c>
      <c r="B129" s="65" t="s">
        <v>160</v>
      </c>
      <c r="C129" s="21">
        <v>0</v>
      </c>
      <c r="D129" s="21">
        <v>50000</v>
      </c>
      <c r="E129" s="21">
        <v>0</v>
      </c>
      <c r="F129" s="21">
        <v>0</v>
      </c>
      <c r="G129" s="21">
        <v>0</v>
      </c>
      <c r="H129" s="21">
        <v>0</v>
      </c>
      <c r="I129" s="55">
        <f t="shared" si="2"/>
        <v>0</v>
      </c>
      <c r="J129" s="21">
        <f t="shared" si="3"/>
        <v>50000</v>
      </c>
    </row>
    <row r="130" spans="1:10" ht="15.75" x14ac:dyDescent="0.25">
      <c r="A130" s="53" t="s">
        <v>332</v>
      </c>
      <c r="B130" s="66" t="s">
        <v>163</v>
      </c>
      <c r="C130" s="21">
        <v>0</v>
      </c>
      <c r="D130" s="21">
        <v>50000</v>
      </c>
      <c r="E130" s="21">
        <v>0</v>
      </c>
      <c r="F130" s="21">
        <v>0</v>
      </c>
      <c r="G130" s="21">
        <v>0</v>
      </c>
      <c r="H130" s="21">
        <v>0</v>
      </c>
      <c r="I130" s="55">
        <f t="shared" si="2"/>
        <v>0</v>
      </c>
      <c r="J130" s="21">
        <f t="shared" si="3"/>
        <v>50000</v>
      </c>
    </row>
    <row r="131" spans="1:10" ht="15.75" x14ac:dyDescent="0.25">
      <c r="A131" s="53" t="s">
        <v>333</v>
      </c>
      <c r="B131" s="67" t="s">
        <v>164</v>
      </c>
      <c r="C131" s="21">
        <v>0</v>
      </c>
      <c r="D131" s="21">
        <v>50000</v>
      </c>
      <c r="E131" s="21">
        <v>0</v>
      </c>
      <c r="F131" s="21">
        <v>0</v>
      </c>
      <c r="G131" s="21">
        <v>0</v>
      </c>
      <c r="H131" s="21">
        <v>0</v>
      </c>
      <c r="I131" s="55">
        <f t="shared" si="2"/>
        <v>0</v>
      </c>
      <c r="J131" s="21">
        <f t="shared" si="3"/>
        <v>50000</v>
      </c>
    </row>
    <row r="132" spans="1:10" ht="15.75" x14ac:dyDescent="0.25">
      <c r="A132" s="53" t="s">
        <v>331</v>
      </c>
      <c r="B132" s="65" t="s">
        <v>180</v>
      </c>
      <c r="C132" s="21">
        <v>0</v>
      </c>
      <c r="D132" s="21">
        <v>7710000</v>
      </c>
      <c r="E132" s="21">
        <v>381550.88</v>
      </c>
      <c r="F132" s="21">
        <v>252918.88</v>
      </c>
      <c r="G132" s="21">
        <v>252918.88</v>
      </c>
      <c r="H132" s="21">
        <v>252918.88</v>
      </c>
      <c r="I132" s="55">
        <f t="shared" si="2"/>
        <v>3.2804005188067448E-2</v>
      </c>
      <c r="J132" s="21">
        <f t="shared" si="3"/>
        <v>7457081.1200000001</v>
      </c>
    </row>
    <row r="133" spans="1:10" ht="15.75" x14ac:dyDescent="0.25">
      <c r="A133" s="53" t="s">
        <v>332</v>
      </c>
      <c r="B133" s="66" t="s">
        <v>181</v>
      </c>
      <c r="C133" s="21">
        <v>0</v>
      </c>
      <c r="D133" s="21">
        <v>7650000</v>
      </c>
      <c r="E133" s="21">
        <v>173823.92</v>
      </c>
      <c r="F133" s="21">
        <v>173823.92</v>
      </c>
      <c r="G133" s="21">
        <v>173823.92</v>
      </c>
      <c r="H133" s="21">
        <v>173823.92</v>
      </c>
      <c r="I133" s="55">
        <f t="shared" si="2"/>
        <v>2.2722081045751637E-2</v>
      </c>
      <c r="J133" s="21">
        <f t="shared" si="3"/>
        <v>7476176.0800000001</v>
      </c>
    </row>
    <row r="134" spans="1:10" ht="15.75" x14ac:dyDescent="0.25">
      <c r="A134" s="53" t="s">
        <v>333</v>
      </c>
      <c r="B134" s="67" t="s">
        <v>182</v>
      </c>
      <c r="C134" s="21">
        <v>0</v>
      </c>
      <c r="D134" s="21">
        <v>7650000</v>
      </c>
      <c r="E134" s="21">
        <v>173823.92</v>
      </c>
      <c r="F134" s="21">
        <v>173823.92</v>
      </c>
      <c r="G134" s="21">
        <v>173823.92</v>
      </c>
      <c r="H134" s="21">
        <v>173823.92</v>
      </c>
      <c r="I134" s="55">
        <f t="shared" si="2"/>
        <v>2.2722081045751637E-2</v>
      </c>
      <c r="J134" s="21">
        <f t="shared" si="3"/>
        <v>7476176.0800000001</v>
      </c>
    </row>
    <row r="135" spans="1:10" ht="15.75" x14ac:dyDescent="0.25">
      <c r="A135" s="53" t="s">
        <v>332</v>
      </c>
      <c r="B135" s="66" t="s">
        <v>183</v>
      </c>
      <c r="C135" s="21">
        <v>0</v>
      </c>
      <c r="D135" s="21">
        <v>60000</v>
      </c>
      <c r="E135" s="21">
        <v>207726.96</v>
      </c>
      <c r="F135" s="21">
        <v>79094.960000000006</v>
      </c>
      <c r="G135" s="21">
        <v>79094.960000000006</v>
      </c>
      <c r="H135" s="21">
        <v>79094.960000000006</v>
      </c>
      <c r="I135" s="55">
        <f t="shared" si="2"/>
        <v>1.3182493333333334</v>
      </c>
      <c r="J135" s="21">
        <f t="shared" si="3"/>
        <v>-19094.960000000006</v>
      </c>
    </row>
    <row r="136" spans="1:10" ht="15.75" x14ac:dyDescent="0.25">
      <c r="A136" s="53" t="s">
        <v>333</v>
      </c>
      <c r="B136" s="67" t="s">
        <v>184</v>
      </c>
      <c r="C136" s="21">
        <v>0</v>
      </c>
      <c r="D136" s="21">
        <v>40000</v>
      </c>
      <c r="E136" s="21">
        <v>139322</v>
      </c>
      <c r="F136" s="21">
        <v>36450</v>
      </c>
      <c r="G136" s="21">
        <v>36450</v>
      </c>
      <c r="H136" s="21">
        <v>36450</v>
      </c>
      <c r="I136" s="55">
        <f t="shared" si="2"/>
        <v>0.91125</v>
      </c>
      <c r="J136" s="21">
        <f t="shared" si="3"/>
        <v>3550</v>
      </c>
    </row>
    <row r="137" spans="1:10" ht="15.75" x14ac:dyDescent="0.25">
      <c r="A137" s="53" t="s">
        <v>333</v>
      </c>
      <c r="B137" s="67" t="s">
        <v>185</v>
      </c>
      <c r="C137" s="21">
        <v>0</v>
      </c>
      <c r="D137" s="21">
        <v>20000</v>
      </c>
      <c r="E137" s="21">
        <v>68404.960000000006</v>
      </c>
      <c r="F137" s="21">
        <v>42644.959999999999</v>
      </c>
      <c r="G137" s="21">
        <v>42644.959999999999</v>
      </c>
      <c r="H137" s="21">
        <v>42644.959999999999</v>
      </c>
      <c r="I137" s="55">
        <f t="shared" ref="I137:I200" si="4">+H137/D137</f>
        <v>2.1322480000000001</v>
      </c>
      <c r="J137" s="21">
        <f t="shared" ref="J137:J200" si="5">+D137-H137</f>
        <v>-22644.959999999999</v>
      </c>
    </row>
    <row r="138" spans="1:10" ht="15.75" x14ac:dyDescent="0.25">
      <c r="A138" s="53" t="s">
        <v>331</v>
      </c>
      <c r="B138" s="65" t="s">
        <v>188</v>
      </c>
      <c r="C138" s="21">
        <v>0</v>
      </c>
      <c r="D138" s="21">
        <v>766400</v>
      </c>
      <c r="E138" s="21">
        <v>428276.94</v>
      </c>
      <c r="F138" s="21">
        <v>52426.94</v>
      </c>
      <c r="G138" s="21">
        <v>52426.94</v>
      </c>
      <c r="H138" s="21">
        <v>52426.94</v>
      </c>
      <c r="I138" s="55">
        <f t="shared" si="4"/>
        <v>6.8406758872651366E-2</v>
      </c>
      <c r="J138" s="21">
        <f t="shared" si="5"/>
        <v>713973.06</v>
      </c>
    </row>
    <row r="139" spans="1:10" ht="15.75" x14ac:dyDescent="0.25">
      <c r="A139" s="53" t="s">
        <v>332</v>
      </c>
      <c r="B139" s="66" t="s">
        <v>193</v>
      </c>
      <c r="C139" s="21">
        <v>0</v>
      </c>
      <c r="D139" s="21">
        <v>80000</v>
      </c>
      <c r="E139" s="21">
        <v>40041</v>
      </c>
      <c r="F139" s="21">
        <v>40041</v>
      </c>
      <c r="G139" s="21">
        <v>40041</v>
      </c>
      <c r="H139" s="21">
        <v>40041</v>
      </c>
      <c r="I139" s="55">
        <f t="shared" si="4"/>
        <v>0.50051250000000003</v>
      </c>
      <c r="J139" s="21">
        <f t="shared" si="5"/>
        <v>39959</v>
      </c>
    </row>
    <row r="140" spans="1:10" ht="15.75" x14ac:dyDescent="0.25">
      <c r="A140" s="53" t="s">
        <v>333</v>
      </c>
      <c r="B140" s="67" t="s">
        <v>194</v>
      </c>
      <c r="C140" s="21">
        <v>0</v>
      </c>
      <c r="D140" s="21">
        <v>80000</v>
      </c>
      <c r="E140" s="21">
        <v>40041</v>
      </c>
      <c r="F140" s="21">
        <v>40041</v>
      </c>
      <c r="G140" s="21">
        <v>40041</v>
      </c>
      <c r="H140" s="21">
        <v>40041</v>
      </c>
      <c r="I140" s="55">
        <f t="shared" si="4"/>
        <v>0.50051250000000003</v>
      </c>
      <c r="J140" s="21">
        <f t="shared" si="5"/>
        <v>39959</v>
      </c>
    </row>
    <row r="141" spans="1:10" ht="15.75" x14ac:dyDescent="0.25">
      <c r="A141" s="53" t="s">
        <v>332</v>
      </c>
      <c r="B141" s="66" t="s">
        <v>195</v>
      </c>
      <c r="C141" s="21">
        <v>0</v>
      </c>
      <c r="D141" s="21">
        <v>100000</v>
      </c>
      <c r="E141" s="21">
        <v>183556</v>
      </c>
      <c r="F141" s="21">
        <v>8556</v>
      </c>
      <c r="G141" s="21">
        <v>8556</v>
      </c>
      <c r="H141" s="21">
        <v>8556</v>
      </c>
      <c r="I141" s="55">
        <f t="shared" si="4"/>
        <v>8.5559999999999997E-2</v>
      </c>
      <c r="J141" s="21">
        <f t="shared" si="5"/>
        <v>91444</v>
      </c>
    </row>
    <row r="142" spans="1:10" ht="15.75" x14ac:dyDescent="0.25">
      <c r="A142" s="53" t="s">
        <v>333</v>
      </c>
      <c r="B142" s="67" t="s">
        <v>196</v>
      </c>
      <c r="C142" s="21">
        <v>0</v>
      </c>
      <c r="D142" s="21">
        <v>100000</v>
      </c>
      <c r="E142" s="21">
        <v>183556</v>
      </c>
      <c r="F142" s="21">
        <v>8556</v>
      </c>
      <c r="G142" s="21">
        <v>8556</v>
      </c>
      <c r="H142" s="21">
        <v>8556</v>
      </c>
      <c r="I142" s="55">
        <f t="shared" si="4"/>
        <v>8.5559999999999997E-2</v>
      </c>
      <c r="J142" s="21">
        <f t="shared" si="5"/>
        <v>91444</v>
      </c>
    </row>
    <row r="143" spans="1:10" ht="15.75" x14ac:dyDescent="0.25">
      <c r="A143" s="53" t="s">
        <v>332</v>
      </c>
      <c r="B143" s="66" t="s">
        <v>197</v>
      </c>
      <c r="C143" s="21">
        <v>0</v>
      </c>
      <c r="D143" s="21">
        <v>200000</v>
      </c>
      <c r="E143" s="21">
        <v>145850</v>
      </c>
      <c r="F143" s="21">
        <v>0</v>
      </c>
      <c r="G143" s="21">
        <v>0</v>
      </c>
      <c r="H143" s="21">
        <v>0</v>
      </c>
      <c r="I143" s="55">
        <f t="shared" si="4"/>
        <v>0</v>
      </c>
      <c r="J143" s="21">
        <f t="shared" si="5"/>
        <v>200000</v>
      </c>
    </row>
    <row r="144" spans="1:10" ht="15.75" x14ac:dyDescent="0.25">
      <c r="A144" s="53" t="s">
        <v>333</v>
      </c>
      <c r="B144" s="67" t="s">
        <v>198</v>
      </c>
      <c r="C144" s="21">
        <v>0</v>
      </c>
      <c r="D144" s="21">
        <v>100000</v>
      </c>
      <c r="E144" s="21">
        <v>70850</v>
      </c>
      <c r="F144" s="21">
        <v>0</v>
      </c>
      <c r="G144" s="21">
        <v>0</v>
      </c>
      <c r="H144" s="21">
        <v>0</v>
      </c>
      <c r="I144" s="55">
        <f t="shared" si="4"/>
        <v>0</v>
      </c>
      <c r="J144" s="21">
        <f t="shared" si="5"/>
        <v>100000</v>
      </c>
    </row>
    <row r="145" spans="1:10" ht="15.75" x14ac:dyDescent="0.25">
      <c r="A145" s="53" t="s">
        <v>333</v>
      </c>
      <c r="B145" s="67" t="s">
        <v>199</v>
      </c>
      <c r="C145" s="21">
        <v>0</v>
      </c>
      <c r="D145" s="21">
        <v>100000</v>
      </c>
      <c r="E145" s="21">
        <v>75000</v>
      </c>
      <c r="F145" s="21">
        <v>0</v>
      </c>
      <c r="G145" s="21">
        <v>0</v>
      </c>
      <c r="H145" s="21">
        <v>0</v>
      </c>
      <c r="I145" s="55">
        <f t="shared" si="4"/>
        <v>0</v>
      </c>
      <c r="J145" s="21">
        <f t="shared" si="5"/>
        <v>100000</v>
      </c>
    </row>
    <row r="146" spans="1:10" ht="15.75" x14ac:dyDescent="0.25">
      <c r="A146" s="53" t="s">
        <v>332</v>
      </c>
      <c r="B146" s="66" t="s">
        <v>200</v>
      </c>
      <c r="C146" s="21">
        <v>0</v>
      </c>
      <c r="D146" s="21">
        <v>386400</v>
      </c>
      <c r="E146" s="21">
        <v>58829.94</v>
      </c>
      <c r="F146" s="21">
        <v>3829.94</v>
      </c>
      <c r="G146" s="21">
        <v>3829.94</v>
      </c>
      <c r="H146" s="21">
        <v>3829.94</v>
      </c>
      <c r="I146" s="55">
        <f t="shared" si="4"/>
        <v>9.9118530020703942E-3</v>
      </c>
      <c r="J146" s="21">
        <f t="shared" si="5"/>
        <v>382570.06</v>
      </c>
    </row>
    <row r="147" spans="1:10" ht="15.75" x14ac:dyDescent="0.25">
      <c r="A147" s="53" t="s">
        <v>333</v>
      </c>
      <c r="B147" s="67" t="s">
        <v>201</v>
      </c>
      <c r="C147" s="21">
        <v>0</v>
      </c>
      <c r="D147" s="21">
        <v>50000</v>
      </c>
      <c r="E147" s="21">
        <v>1739.98</v>
      </c>
      <c r="F147" s="21">
        <v>1739.98</v>
      </c>
      <c r="G147" s="21">
        <v>1739.98</v>
      </c>
      <c r="H147" s="21">
        <v>1739.98</v>
      </c>
      <c r="I147" s="55">
        <f t="shared" si="4"/>
        <v>3.47996E-2</v>
      </c>
      <c r="J147" s="21">
        <f t="shared" si="5"/>
        <v>48260.02</v>
      </c>
    </row>
    <row r="148" spans="1:10" ht="15.75" x14ac:dyDescent="0.25">
      <c r="A148" s="53" t="s">
        <v>333</v>
      </c>
      <c r="B148" s="67" t="s">
        <v>202</v>
      </c>
      <c r="C148" s="21">
        <v>0</v>
      </c>
      <c r="D148" s="21">
        <v>1000</v>
      </c>
      <c r="E148" s="21">
        <v>0</v>
      </c>
      <c r="F148" s="21">
        <v>0</v>
      </c>
      <c r="G148" s="21">
        <v>0</v>
      </c>
      <c r="H148" s="21">
        <v>0</v>
      </c>
      <c r="I148" s="55">
        <f t="shared" si="4"/>
        <v>0</v>
      </c>
      <c r="J148" s="21">
        <f t="shared" si="5"/>
        <v>1000</v>
      </c>
    </row>
    <row r="149" spans="1:10" ht="15.75" x14ac:dyDescent="0.25">
      <c r="A149" s="53" t="s">
        <v>333</v>
      </c>
      <c r="B149" s="67" t="s">
        <v>203</v>
      </c>
      <c r="C149" s="21">
        <v>0</v>
      </c>
      <c r="D149" s="21">
        <v>50000</v>
      </c>
      <c r="E149" s="21">
        <v>37089.96</v>
      </c>
      <c r="F149" s="21">
        <v>2089.96</v>
      </c>
      <c r="G149" s="21">
        <v>2089.96</v>
      </c>
      <c r="H149" s="21">
        <v>2089.96</v>
      </c>
      <c r="I149" s="55">
        <f t="shared" si="4"/>
        <v>4.1799200000000002E-2</v>
      </c>
      <c r="J149" s="21">
        <f t="shared" si="5"/>
        <v>47910.04</v>
      </c>
    </row>
    <row r="150" spans="1:10" ht="15.75" x14ac:dyDescent="0.25">
      <c r="A150" s="53" t="s">
        <v>333</v>
      </c>
      <c r="B150" s="67" t="s">
        <v>204</v>
      </c>
      <c r="C150" s="21">
        <v>0</v>
      </c>
      <c r="D150" s="21">
        <v>285400</v>
      </c>
      <c r="E150" s="21">
        <v>20000</v>
      </c>
      <c r="F150" s="21">
        <v>0</v>
      </c>
      <c r="G150" s="21">
        <v>0</v>
      </c>
      <c r="H150" s="21">
        <v>0</v>
      </c>
      <c r="I150" s="55">
        <f t="shared" si="4"/>
        <v>0</v>
      </c>
      <c r="J150" s="21">
        <f t="shared" si="5"/>
        <v>285400</v>
      </c>
    </row>
    <row r="151" spans="1:10" ht="15.75" x14ac:dyDescent="0.25">
      <c r="A151" s="53" t="s">
        <v>330</v>
      </c>
      <c r="B151" s="25" t="s">
        <v>226</v>
      </c>
      <c r="C151" s="21">
        <v>30000000</v>
      </c>
      <c r="D151" s="21">
        <v>17875500</v>
      </c>
      <c r="E151" s="21">
        <v>0</v>
      </c>
      <c r="F151" s="21">
        <v>0</v>
      </c>
      <c r="G151" s="21">
        <v>0</v>
      </c>
      <c r="H151" s="21">
        <v>0</v>
      </c>
      <c r="I151" s="55">
        <f t="shared" si="4"/>
        <v>0</v>
      </c>
      <c r="J151" s="21">
        <f t="shared" si="5"/>
        <v>17875500</v>
      </c>
    </row>
    <row r="152" spans="1:10" ht="15.75" x14ac:dyDescent="0.25">
      <c r="A152" s="53" t="s">
        <v>331</v>
      </c>
      <c r="B152" s="65" t="s">
        <v>236</v>
      </c>
      <c r="C152" s="21">
        <v>30000000</v>
      </c>
      <c r="D152" s="21">
        <v>17875500</v>
      </c>
      <c r="E152" s="21">
        <v>0</v>
      </c>
      <c r="F152" s="21">
        <v>0</v>
      </c>
      <c r="G152" s="21">
        <v>0</v>
      </c>
      <c r="H152" s="21">
        <v>0</v>
      </c>
      <c r="I152" s="55">
        <f t="shared" si="4"/>
        <v>0</v>
      </c>
      <c r="J152" s="21">
        <f t="shared" si="5"/>
        <v>17875500</v>
      </c>
    </row>
    <row r="153" spans="1:10" ht="15.75" x14ac:dyDescent="0.25">
      <c r="A153" s="53" t="s">
        <v>332</v>
      </c>
      <c r="B153" s="66" t="s">
        <v>241</v>
      </c>
      <c r="C153" s="21">
        <v>30000000</v>
      </c>
      <c r="D153" s="21">
        <v>17875500</v>
      </c>
      <c r="E153" s="21">
        <v>0</v>
      </c>
      <c r="F153" s="21">
        <v>0</v>
      </c>
      <c r="G153" s="21">
        <v>0</v>
      </c>
      <c r="H153" s="21">
        <v>0</v>
      </c>
      <c r="I153" s="55">
        <f t="shared" si="4"/>
        <v>0</v>
      </c>
      <c r="J153" s="21">
        <f t="shared" si="5"/>
        <v>17875500</v>
      </c>
    </row>
    <row r="154" spans="1:10" ht="15.75" x14ac:dyDescent="0.25">
      <c r="A154" s="53" t="s">
        <v>333</v>
      </c>
      <c r="B154" s="67" t="s">
        <v>242</v>
      </c>
      <c r="C154" s="21">
        <v>30000000</v>
      </c>
      <c r="D154" s="21">
        <v>17875500</v>
      </c>
      <c r="E154" s="21">
        <v>0</v>
      </c>
      <c r="F154" s="21">
        <v>0</v>
      </c>
      <c r="G154" s="21">
        <v>0</v>
      </c>
      <c r="H154" s="21">
        <v>0</v>
      </c>
      <c r="I154" s="55">
        <f t="shared" si="4"/>
        <v>0</v>
      </c>
      <c r="J154" s="21">
        <f t="shared" si="5"/>
        <v>17875500</v>
      </c>
    </row>
    <row r="155" spans="1:10" ht="15.75" x14ac:dyDescent="0.25">
      <c r="A155" s="53" t="s">
        <v>328</v>
      </c>
      <c r="B155" s="24" t="s">
        <v>334</v>
      </c>
      <c r="C155" s="21">
        <v>51509426</v>
      </c>
      <c r="D155" s="21">
        <v>51509426</v>
      </c>
      <c r="E155" s="21">
        <v>32745211.719999999</v>
      </c>
      <c r="F155" s="21">
        <v>32745211.719999999</v>
      </c>
      <c r="G155" s="21">
        <v>25804956.390000001</v>
      </c>
      <c r="H155" s="21">
        <v>25804956.390000001</v>
      </c>
      <c r="I155" s="55">
        <f t="shared" si="4"/>
        <v>0.50097542127532158</v>
      </c>
      <c r="J155" s="21">
        <f t="shared" si="5"/>
        <v>25704469.609999999</v>
      </c>
    </row>
    <row r="156" spans="1:10" ht="15.75" x14ac:dyDescent="0.25">
      <c r="A156" s="53" t="s">
        <v>330</v>
      </c>
      <c r="B156" s="25" t="s">
        <v>19</v>
      </c>
      <c r="C156" s="21">
        <v>51509426</v>
      </c>
      <c r="D156" s="21">
        <v>51509426</v>
      </c>
      <c r="E156" s="21">
        <v>32745211.719999999</v>
      </c>
      <c r="F156" s="21">
        <v>32745211.719999999</v>
      </c>
      <c r="G156" s="21">
        <v>25804956.390000001</v>
      </c>
      <c r="H156" s="21">
        <v>25804956.390000001</v>
      </c>
      <c r="I156" s="55">
        <f t="shared" si="4"/>
        <v>0.50097542127532158</v>
      </c>
      <c r="J156" s="21">
        <f t="shared" si="5"/>
        <v>25704469.609999999</v>
      </c>
    </row>
    <row r="157" spans="1:10" ht="15.75" x14ac:dyDescent="0.25">
      <c r="A157" s="53" t="s">
        <v>331</v>
      </c>
      <c r="B157" s="65" t="s">
        <v>20</v>
      </c>
      <c r="C157" s="21">
        <v>42479050</v>
      </c>
      <c r="D157" s="21">
        <v>42479050</v>
      </c>
      <c r="E157" s="21">
        <v>25744750</v>
      </c>
      <c r="F157" s="21">
        <v>25744750</v>
      </c>
      <c r="G157" s="21">
        <v>22496770</v>
      </c>
      <c r="H157" s="21">
        <v>22496770</v>
      </c>
      <c r="I157" s="55">
        <f t="shared" si="4"/>
        <v>0.52959682478774828</v>
      </c>
      <c r="J157" s="21">
        <f t="shared" si="5"/>
        <v>19982280</v>
      </c>
    </row>
    <row r="158" spans="1:10" ht="15.75" x14ac:dyDescent="0.25">
      <c r="A158" s="53" t="s">
        <v>332</v>
      </c>
      <c r="B158" s="66" t="s">
        <v>21</v>
      </c>
      <c r="C158" s="21">
        <v>39202200</v>
      </c>
      <c r="D158" s="21">
        <v>39202200</v>
      </c>
      <c r="E158" s="21">
        <v>25744750</v>
      </c>
      <c r="F158" s="21">
        <v>25744750</v>
      </c>
      <c r="G158" s="21">
        <v>22496770</v>
      </c>
      <c r="H158" s="21">
        <v>22496770</v>
      </c>
      <c r="I158" s="55">
        <f t="shared" si="4"/>
        <v>0.5738649871690874</v>
      </c>
      <c r="J158" s="21">
        <f t="shared" si="5"/>
        <v>16705430</v>
      </c>
    </row>
    <row r="159" spans="1:10" ht="15.75" x14ac:dyDescent="0.25">
      <c r="A159" s="53" t="s">
        <v>333</v>
      </c>
      <c r="B159" s="67" t="s">
        <v>22</v>
      </c>
      <c r="C159" s="21">
        <v>39202200</v>
      </c>
      <c r="D159" s="21">
        <v>39202200</v>
      </c>
      <c r="E159" s="21">
        <v>25744750</v>
      </c>
      <c r="F159" s="21">
        <v>25744750</v>
      </c>
      <c r="G159" s="21">
        <v>22496770</v>
      </c>
      <c r="H159" s="21">
        <v>22496770</v>
      </c>
      <c r="I159" s="55">
        <f t="shared" si="4"/>
        <v>0.5738649871690874</v>
      </c>
      <c r="J159" s="21">
        <f t="shared" si="5"/>
        <v>16705430</v>
      </c>
    </row>
    <row r="160" spans="1:10" ht="15.75" x14ac:dyDescent="0.25">
      <c r="A160" s="53" t="s">
        <v>332</v>
      </c>
      <c r="B160" s="66" t="s">
        <v>23</v>
      </c>
      <c r="C160" s="21">
        <v>10000</v>
      </c>
      <c r="D160" s="21">
        <v>10000</v>
      </c>
      <c r="E160" s="21">
        <v>0</v>
      </c>
      <c r="F160" s="21">
        <v>0</v>
      </c>
      <c r="G160" s="21">
        <v>0</v>
      </c>
      <c r="H160" s="21">
        <v>0</v>
      </c>
      <c r="I160" s="55">
        <f t="shared" si="4"/>
        <v>0</v>
      </c>
      <c r="J160" s="21">
        <f t="shared" si="5"/>
        <v>10000</v>
      </c>
    </row>
    <row r="161" spans="1:10" ht="15.75" x14ac:dyDescent="0.25">
      <c r="A161" s="53" t="s">
        <v>333</v>
      </c>
      <c r="B161" s="67" t="s">
        <v>26</v>
      </c>
      <c r="C161" s="21">
        <v>10000</v>
      </c>
      <c r="D161" s="21">
        <v>10000</v>
      </c>
      <c r="E161" s="21">
        <v>0</v>
      </c>
      <c r="F161" s="21">
        <v>0</v>
      </c>
      <c r="G161" s="21">
        <v>0</v>
      </c>
      <c r="H161" s="21">
        <v>0</v>
      </c>
      <c r="I161" s="55">
        <f t="shared" si="4"/>
        <v>0</v>
      </c>
      <c r="J161" s="21">
        <f t="shared" si="5"/>
        <v>10000</v>
      </c>
    </row>
    <row r="162" spans="1:10" ht="15.75" x14ac:dyDescent="0.25">
      <c r="A162" s="53" t="s">
        <v>332</v>
      </c>
      <c r="B162" s="66" t="s">
        <v>30</v>
      </c>
      <c r="C162" s="21">
        <v>3266850</v>
      </c>
      <c r="D162" s="21">
        <v>3266850</v>
      </c>
      <c r="E162" s="21">
        <v>0</v>
      </c>
      <c r="F162" s="21">
        <v>0</v>
      </c>
      <c r="G162" s="21">
        <v>0</v>
      </c>
      <c r="H162" s="21">
        <v>0</v>
      </c>
      <c r="I162" s="55">
        <f t="shared" si="4"/>
        <v>0</v>
      </c>
      <c r="J162" s="21">
        <f t="shared" si="5"/>
        <v>3266850</v>
      </c>
    </row>
    <row r="163" spans="1:10" ht="15.75" x14ac:dyDescent="0.25">
      <c r="A163" s="53" t="s">
        <v>333</v>
      </c>
      <c r="B163" s="67" t="s">
        <v>31</v>
      </c>
      <c r="C163" s="21">
        <v>3266850</v>
      </c>
      <c r="D163" s="21">
        <v>3266850</v>
      </c>
      <c r="E163" s="21">
        <v>0</v>
      </c>
      <c r="F163" s="21">
        <v>0</v>
      </c>
      <c r="G163" s="21">
        <v>0</v>
      </c>
      <c r="H163" s="21">
        <v>0</v>
      </c>
      <c r="I163" s="55">
        <f t="shared" si="4"/>
        <v>0</v>
      </c>
      <c r="J163" s="21">
        <f t="shared" si="5"/>
        <v>3266850</v>
      </c>
    </row>
    <row r="164" spans="1:10" ht="15.75" x14ac:dyDescent="0.25">
      <c r="A164" s="53" t="s">
        <v>331</v>
      </c>
      <c r="B164" s="65" t="s">
        <v>35</v>
      </c>
      <c r="C164" s="21">
        <v>3266850</v>
      </c>
      <c r="D164" s="21">
        <v>3266850</v>
      </c>
      <c r="E164" s="21">
        <v>3214250</v>
      </c>
      <c r="F164" s="21">
        <v>3214250</v>
      </c>
      <c r="G164" s="21">
        <v>0</v>
      </c>
      <c r="H164" s="21">
        <v>0</v>
      </c>
      <c r="I164" s="55">
        <f t="shared" si="4"/>
        <v>0</v>
      </c>
      <c r="J164" s="21">
        <f t="shared" si="5"/>
        <v>3266850</v>
      </c>
    </row>
    <row r="165" spans="1:10" ht="15.75" x14ac:dyDescent="0.25">
      <c r="A165" s="53" t="s">
        <v>332</v>
      </c>
      <c r="B165" s="66" t="s">
        <v>36</v>
      </c>
      <c r="C165" s="21">
        <v>3266850</v>
      </c>
      <c r="D165" s="21">
        <v>3266850</v>
      </c>
      <c r="E165" s="21">
        <v>3214250</v>
      </c>
      <c r="F165" s="21">
        <v>3214250</v>
      </c>
      <c r="G165" s="21">
        <v>0</v>
      </c>
      <c r="H165" s="21">
        <v>0</v>
      </c>
      <c r="I165" s="55">
        <f t="shared" si="4"/>
        <v>0</v>
      </c>
      <c r="J165" s="21">
        <f t="shared" si="5"/>
        <v>3266850</v>
      </c>
    </row>
    <row r="166" spans="1:10" ht="15.75" x14ac:dyDescent="0.25">
      <c r="A166" s="53" t="s">
        <v>333</v>
      </c>
      <c r="B166" s="67" t="s">
        <v>38</v>
      </c>
      <c r="C166" s="21">
        <v>0</v>
      </c>
      <c r="D166" s="21">
        <v>100</v>
      </c>
      <c r="E166" s="21">
        <v>0</v>
      </c>
      <c r="F166" s="21">
        <v>0</v>
      </c>
      <c r="G166" s="21">
        <v>0</v>
      </c>
      <c r="H166" s="21">
        <v>0</v>
      </c>
      <c r="I166" s="55">
        <f t="shared" si="4"/>
        <v>0</v>
      </c>
      <c r="J166" s="21">
        <f t="shared" si="5"/>
        <v>100</v>
      </c>
    </row>
    <row r="167" spans="1:10" ht="15.75" x14ac:dyDescent="0.25">
      <c r="A167" s="53" t="s">
        <v>333</v>
      </c>
      <c r="B167" s="67" t="s">
        <v>40</v>
      </c>
      <c r="C167" s="21">
        <v>3266850</v>
      </c>
      <c r="D167" s="21">
        <v>3266750</v>
      </c>
      <c r="E167" s="21">
        <v>3214250</v>
      </c>
      <c r="F167" s="21">
        <v>3214250</v>
      </c>
      <c r="G167" s="21">
        <v>0</v>
      </c>
      <c r="H167" s="21">
        <v>0</v>
      </c>
      <c r="I167" s="55">
        <f t="shared" si="4"/>
        <v>0</v>
      </c>
      <c r="J167" s="21">
        <f t="shared" si="5"/>
        <v>3266750</v>
      </c>
    </row>
    <row r="168" spans="1:10" ht="15.75" x14ac:dyDescent="0.25">
      <c r="A168" s="53" t="s">
        <v>331</v>
      </c>
      <c r="B168" s="65" t="s">
        <v>44</v>
      </c>
      <c r="C168" s="21">
        <v>5763526</v>
      </c>
      <c r="D168" s="21">
        <v>5763526</v>
      </c>
      <c r="E168" s="21">
        <v>3786211.72</v>
      </c>
      <c r="F168" s="21">
        <v>3786211.72</v>
      </c>
      <c r="G168" s="21">
        <v>3308186.39</v>
      </c>
      <c r="H168" s="21">
        <v>3308186.39</v>
      </c>
      <c r="I168" s="55">
        <f t="shared" si="4"/>
        <v>0.57398654747111411</v>
      </c>
      <c r="J168" s="21">
        <f t="shared" si="5"/>
        <v>2455339.61</v>
      </c>
    </row>
    <row r="169" spans="1:10" ht="15.75" x14ac:dyDescent="0.25">
      <c r="A169" s="53" t="s">
        <v>332</v>
      </c>
      <c r="B169" s="66" t="s">
        <v>45</v>
      </c>
      <c r="C169" s="21">
        <v>2685236</v>
      </c>
      <c r="D169" s="21">
        <v>2685236</v>
      </c>
      <c r="E169" s="21">
        <v>1762502.57</v>
      </c>
      <c r="F169" s="21">
        <v>1762502.57</v>
      </c>
      <c r="G169" s="21">
        <v>1540070.8</v>
      </c>
      <c r="H169" s="21">
        <v>1540070.8</v>
      </c>
      <c r="I169" s="55">
        <f t="shared" si="4"/>
        <v>0.57353275466290488</v>
      </c>
      <c r="J169" s="21">
        <f t="shared" si="5"/>
        <v>1145165.2</v>
      </c>
    </row>
    <row r="170" spans="1:10" ht="15.75" x14ac:dyDescent="0.25">
      <c r="A170" s="53" t="s">
        <v>333</v>
      </c>
      <c r="B170" s="67" t="s">
        <v>46</v>
      </c>
      <c r="C170" s="21">
        <v>2685236</v>
      </c>
      <c r="D170" s="21">
        <v>2685236</v>
      </c>
      <c r="E170" s="21">
        <v>1762502.57</v>
      </c>
      <c r="F170" s="21">
        <v>1762502.57</v>
      </c>
      <c r="G170" s="21">
        <v>1540070.8</v>
      </c>
      <c r="H170" s="21">
        <v>1540070.8</v>
      </c>
      <c r="I170" s="55">
        <f t="shared" si="4"/>
        <v>0.57353275466290488</v>
      </c>
      <c r="J170" s="21">
        <f t="shared" si="5"/>
        <v>1145165.2</v>
      </c>
    </row>
    <row r="171" spans="1:10" ht="15.75" x14ac:dyDescent="0.25">
      <c r="A171" s="53" t="s">
        <v>332</v>
      </c>
      <c r="B171" s="66" t="s">
        <v>47</v>
      </c>
      <c r="C171" s="21">
        <v>2783357</v>
      </c>
      <c r="D171" s="21">
        <v>2783357</v>
      </c>
      <c r="E171" s="21">
        <v>1827877.25</v>
      </c>
      <c r="F171" s="21">
        <v>1827877.25</v>
      </c>
      <c r="G171" s="21">
        <v>1597270.67</v>
      </c>
      <c r="H171" s="21">
        <v>1597270.67</v>
      </c>
      <c r="I171" s="55">
        <f t="shared" si="4"/>
        <v>0.5738648222272601</v>
      </c>
      <c r="J171" s="21">
        <f t="shared" si="5"/>
        <v>1186086.33</v>
      </c>
    </row>
    <row r="172" spans="1:10" ht="15.75" x14ac:dyDescent="0.25">
      <c r="A172" s="53" t="s">
        <v>333</v>
      </c>
      <c r="B172" s="67" t="s">
        <v>48</v>
      </c>
      <c r="C172" s="21">
        <v>2783357</v>
      </c>
      <c r="D172" s="21">
        <v>2783357</v>
      </c>
      <c r="E172" s="21">
        <v>1827877.25</v>
      </c>
      <c r="F172" s="21">
        <v>1827877.25</v>
      </c>
      <c r="G172" s="21">
        <v>1597270.67</v>
      </c>
      <c r="H172" s="21">
        <v>1597270.67</v>
      </c>
      <c r="I172" s="55">
        <f t="shared" si="4"/>
        <v>0.5738648222272601</v>
      </c>
      <c r="J172" s="21">
        <f t="shared" si="5"/>
        <v>1186086.33</v>
      </c>
    </row>
    <row r="173" spans="1:10" ht="15.75" x14ac:dyDescent="0.25">
      <c r="A173" s="53" t="s">
        <v>332</v>
      </c>
      <c r="B173" s="66" t="s">
        <v>49</v>
      </c>
      <c r="C173" s="21">
        <v>294933</v>
      </c>
      <c r="D173" s="21">
        <v>294933</v>
      </c>
      <c r="E173" s="21">
        <v>195831.9</v>
      </c>
      <c r="F173" s="21">
        <v>195831.9</v>
      </c>
      <c r="G173" s="21">
        <v>170844.92</v>
      </c>
      <c r="H173" s="21">
        <v>170844.92</v>
      </c>
      <c r="I173" s="55">
        <f t="shared" si="4"/>
        <v>0.57926688434322371</v>
      </c>
      <c r="J173" s="21">
        <f t="shared" si="5"/>
        <v>124088.07999999999</v>
      </c>
    </row>
    <row r="174" spans="1:10" ht="15.75" x14ac:dyDescent="0.25">
      <c r="A174" s="53" t="s">
        <v>333</v>
      </c>
      <c r="B174" s="67" t="s">
        <v>50</v>
      </c>
      <c r="C174" s="21">
        <v>294933</v>
      </c>
      <c r="D174" s="21">
        <v>294933</v>
      </c>
      <c r="E174" s="21">
        <v>195831.9</v>
      </c>
      <c r="F174" s="21">
        <v>195831.9</v>
      </c>
      <c r="G174" s="21">
        <v>170844.92</v>
      </c>
      <c r="H174" s="21">
        <v>170844.92</v>
      </c>
      <c r="I174" s="55">
        <f t="shared" si="4"/>
        <v>0.57926688434322371</v>
      </c>
      <c r="J174" s="21">
        <f t="shared" si="5"/>
        <v>124088.07999999999</v>
      </c>
    </row>
    <row r="175" spans="1:10" ht="15.75" x14ac:dyDescent="0.25">
      <c r="A175" s="61" t="s">
        <v>319</v>
      </c>
      <c r="B175" s="62" t="s">
        <v>335</v>
      </c>
      <c r="C175" s="63">
        <v>18029075</v>
      </c>
      <c r="D175" s="63">
        <v>18029075</v>
      </c>
      <c r="E175" s="63">
        <v>11415521.4</v>
      </c>
      <c r="F175" s="63">
        <v>11415521.4</v>
      </c>
      <c r="G175" s="63">
        <v>9235274.3000000007</v>
      </c>
      <c r="H175" s="63">
        <v>9235274.3000000007</v>
      </c>
      <c r="I175" s="64">
        <f t="shared" si="4"/>
        <v>0.51224337909737472</v>
      </c>
      <c r="J175" s="63">
        <f t="shared" si="5"/>
        <v>8793800.6999999993</v>
      </c>
    </row>
    <row r="176" spans="1:10" ht="15.75" x14ac:dyDescent="0.25">
      <c r="A176" s="53" t="s">
        <v>328</v>
      </c>
      <c r="B176" s="24" t="s">
        <v>336</v>
      </c>
      <c r="C176" s="21">
        <v>18029075</v>
      </c>
      <c r="D176" s="21">
        <v>18029075</v>
      </c>
      <c r="E176" s="21">
        <v>11415521.4</v>
      </c>
      <c r="F176" s="21">
        <v>11415521.4</v>
      </c>
      <c r="G176" s="21">
        <v>9235274.3000000007</v>
      </c>
      <c r="H176" s="21">
        <v>9235274.3000000007</v>
      </c>
      <c r="I176" s="55">
        <f t="shared" si="4"/>
        <v>0.51224337909737472</v>
      </c>
      <c r="J176" s="21">
        <f t="shared" si="5"/>
        <v>8793800.6999999993</v>
      </c>
    </row>
    <row r="177" spans="1:10" ht="15.75" x14ac:dyDescent="0.25">
      <c r="A177" s="53" t="s">
        <v>330</v>
      </c>
      <c r="B177" s="25" t="s">
        <v>19</v>
      </c>
      <c r="C177" s="21">
        <v>18029075</v>
      </c>
      <c r="D177" s="21">
        <v>18029075</v>
      </c>
      <c r="E177" s="21">
        <v>11415521.4</v>
      </c>
      <c r="F177" s="21">
        <v>11415521.4</v>
      </c>
      <c r="G177" s="21">
        <v>9235274.3000000007</v>
      </c>
      <c r="H177" s="21">
        <v>9235274.3000000007</v>
      </c>
      <c r="I177" s="55">
        <f t="shared" si="4"/>
        <v>0.51224337909737472</v>
      </c>
      <c r="J177" s="21">
        <f t="shared" si="5"/>
        <v>8793800.6999999993</v>
      </c>
    </row>
    <row r="178" spans="1:10" ht="15.75" x14ac:dyDescent="0.25">
      <c r="A178" s="53" t="s">
        <v>331</v>
      </c>
      <c r="B178" s="65" t="s">
        <v>20</v>
      </c>
      <c r="C178" s="21">
        <v>15055300</v>
      </c>
      <c r="D178" s="21">
        <v>15055300</v>
      </c>
      <c r="E178" s="21">
        <v>9274000</v>
      </c>
      <c r="F178" s="21">
        <v>9274000</v>
      </c>
      <c r="G178" s="21">
        <v>8114000</v>
      </c>
      <c r="H178" s="21">
        <v>8114000</v>
      </c>
      <c r="I178" s="55">
        <f t="shared" si="4"/>
        <v>0.53894641754066674</v>
      </c>
      <c r="J178" s="21">
        <f t="shared" si="5"/>
        <v>6941300</v>
      </c>
    </row>
    <row r="179" spans="1:10" ht="15.75" x14ac:dyDescent="0.25">
      <c r="A179" s="53" t="s">
        <v>332</v>
      </c>
      <c r="B179" s="66" t="s">
        <v>21</v>
      </c>
      <c r="C179" s="21">
        <v>13897200</v>
      </c>
      <c r="D179" s="21">
        <v>13897200</v>
      </c>
      <c r="E179" s="21">
        <v>9274000</v>
      </c>
      <c r="F179" s="21">
        <v>9274000</v>
      </c>
      <c r="G179" s="21">
        <v>8114000</v>
      </c>
      <c r="H179" s="21">
        <v>8114000</v>
      </c>
      <c r="I179" s="55">
        <f t="shared" si="4"/>
        <v>0.583858619002389</v>
      </c>
      <c r="J179" s="21">
        <f t="shared" si="5"/>
        <v>5783200</v>
      </c>
    </row>
    <row r="180" spans="1:10" ht="15.75" x14ac:dyDescent="0.25">
      <c r="A180" s="53" t="s">
        <v>333</v>
      </c>
      <c r="B180" s="67" t="s">
        <v>22</v>
      </c>
      <c r="C180" s="21">
        <v>13897200</v>
      </c>
      <c r="D180" s="21">
        <v>13897200</v>
      </c>
      <c r="E180" s="21">
        <v>9274000</v>
      </c>
      <c r="F180" s="21">
        <v>9274000</v>
      </c>
      <c r="G180" s="21">
        <v>8114000</v>
      </c>
      <c r="H180" s="21">
        <v>8114000</v>
      </c>
      <c r="I180" s="55">
        <f t="shared" si="4"/>
        <v>0.583858619002389</v>
      </c>
      <c r="J180" s="21">
        <f t="shared" si="5"/>
        <v>5783200</v>
      </c>
    </row>
    <row r="181" spans="1:10" ht="15.75" x14ac:dyDescent="0.25">
      <c r="A181" s="53" t="s">
        <v>332</v>
      </c>
      <c r="B181" s="66" t="s">
        <v>30</v>
      </c>
      <c r="C181" s="21">
        <v>1158100</v>
      </c>
      <c r="D181" s="21">
        <v>1158100</v>
      </c>
      <c r="E181" s="21">
        <v>0</v>
      </c>
      <c r="F181" s="21">
        <v>0</v>
      </c>
      <c r="G181" s="21">
        <v>0</v>
      </c>
      <c r="H181" s="21">
        <v>0</v>
      </c>
      <c r="I181" s="55">
        <f t="shared" si="4"/>
        <v>0</v>
      </c>
      <c r="J181" s="21">
        <f t="shared" si="5"/>
        <v>1158100</v>
      </c>
    </row>
    <row r="182" spans="1:10" ht="15.75" x14ac:dyDescent="0.25">
      <c r="A182" s="53" t="s">
        <v>333</v>
      </c>
      <c r="B182" s="67" t="s">
        <v>31</v>
      </c>
      <c r="C182" s="21">
        <v>1158100</v>
      </c>
      <c r="D182" s="21">
        <v>1158100</v>
      </c>
      <c r="E182" s="21">
        <v>0</v>
      </c>
      <c r="F182" s="21">
        <v>0</v>
      </c>
      <c r="G182" s="21">
        <v>0</v>
      </c>
      <c r="H182" s="21">
        <v>0</v>
      </c>
      <c r="I182" s="55">
        <f t="shared" si="4"/>
        <v>0</v>
      </c>
      <c r="J182" s="21">
        <f t="shared" si="5"/>
        <v>1158100</v>
      </c>
    </row>
    <row r="183" spans="1:10" ht="15.75" x14ac:dyDescent="0.25">
      <c r="A183" s="53" t="s">
        <v>331</v>
      </c>
      <c r="B183" s="65" t="s">
        <v>35</v>
      </c>
      <c r="C183" s="21">
        <v>883100</v>
      </c>
      <c r="D183" s="21">
        <v>883100</v>
      </c>
      <c r="E183" s="21">
        <v>860000</v>
      </c>
      <c r="F183" s="21">
        <v>860000</v>
      </c>
      <c r="G183" s="21">
        <v>0</v>
      </c>
      <c r="H183" s="21">
        <v>0</v>
      </c>
      <c r="I183" s="55">
        <f t="shared" si="4"/>
        <v>0</v>
      </c>
      <c r="J183" s="21">
        <f t="shared" si="5"/>
        <v>883100</v>
      </c>
    </row>
    <row r="184" spans="1:10" ht="15.75" x14ac:dyDescent="0.25">
      <c r="A184" s="53" t="s">
        <v>332</v>
      </c>
      <c r="B184" s="66" t="s">
        <v>36</v>
      </c>
      <c r="C184" s="21">
        <v>883100</v>
      </c>
      <c r="D184" s="21">
        <v>883100</v>
      </c>
      <c r="E184" s="21">
        <v>860000</v>
      </c>
      <c r="F184" s="21">
        <v>860000</v>
      </c>
      <c r="G184" s="21">
        <v>0</v>
      </c>
      <c r="H184" s="21">
        <v>0</v>
      </c>
      <c r="I184" s="55">
        <f t="shared" si="4"/>
        <v>0</v>
      </c>
      <c r="J184" s="21">
        <f t="shared" si="5"/>
        <v>883100</v>
      </c>
    </row>
    <row r="185" spans="1:10" ht="15.75" x14ac:dyDescent="0.25">
      <c r="A185" s="53" t="s">
        <v>333</v>
      </c>
      <c r="B185" s="67" t="s">
        <v>38</v>
      </c>
      <c r="C185" s="21">
        <v>0</v>
      </c>
      <c r="D185" s="21">
        <v>100</v>
      </c>
      <c r="E185" s="21">
        <v>0</v>
      </c>
      <c r="F185" s="21">
        <v>0</v>
      </c>
      <c r="G185" s="21">
        <v>0</v>
      </c>
      <c r="H185" s="21">
        <v>0</v>
      </c>
      <c r="I185" s="55">
        <f t="shared" si="4"/>
        <v>0</v>
      </c>
      <c r="J185" s="21">
        <f t="shared" si="5"/>
        <v>100</v>
      </c>
    </row>
    <row r="186" spans="1:10" ht="15.75" x14ac:dyDescent="0.25">
      <c r="A186" s="53" t="s">
        <v>333</v>
      </c>
      <c r="B186" s="67" t="s">
        <v>40</v>
      </c>
      <c r="C186" s="21">
        <v>883100</v>
      </c>
      <c r="D186" s="21">
        <v>883000</v>
      </c>
      <c r="E186" s="21">
        <v>860000</v>
      </c>
      <c r="F186" s="21">
        <v>860000</v>
      </c>
      <c r="G186" s="21">
        <v>0</v>
      </c>
      <c r="H186" s="21">
        <v>0</v>
      </c>
      <c r="I186" s="55">
        <f t="shared" si="4"/>
        <v>0</v>
      </c>
      <c r="J186" s="21">
        <f t="shared" si="5"/>
        <v>883000</v>
      </c>
    </row>
    <row r="187" spans="1:10" ht="15.75" x14ac:dyDescent="0.25">
      <c r="A187" s="53" t="s">
        <v>331</v>
      </c>
      <c r="B187" s="65" t="s">
        <v>44</v>
      </c>
      <c r="C187" s="21">
        <v>2090675</v>
      </c>
      <c r="D187" s="21">
        <v>2090675</v>
      </c>
      <c r="E187" s="21">
        <v>1281521.3999999999</v>
      </c>
      <c r="F187" s="21">
        <v>1281521.3999999999</v>
      </c>
      <c r="G187" s="21">
        <v>1121274.3</v>
      </c>
      <c r="H187" s="21">
        <v>1121274.3</v>
      </c>
      <c r="I187" s="55">
        <f t="shared" si="4"/>
        <v>0.53632166644743928</v>
      </c>
      <c r="J187" s="21">
        <f t="shared" si="5"/>
        <v>969400.7</v>
      </c>
    </row>
    <row r="188" spans="1:10" ht="15.75" x14ac:dyDescent="0.25">
      <c r="A188" s="53" t="s">
        <v>332</v>
      </c>
      <c r="B188" s="66" t="s">
        <v>45</v>
      </c>
      <c r="C188" s="21">
        <v>861640</v>
      </c>
      <c r="D188" s="21">
        <v>861640</v>
      </c>
      <c r="E188" s="21">
        <v>575078.43999999994</v>
      </c>
      <c r="F188" s="21">
        <v>575078.43999999994</v>
      </c>
      <c r="G188" s="21">
        <v>503140.46</v>
      </c>
      <c r="H188" s="21">
        <v>503140.46</v>
      </c>
      <c r="I188" s="55">
        <f t="shared" si="4"/>
        <v>0.58393349890905721</v>
      </c>
      <c r="J188" s="21">
        <f t="shared" si="5"/>
        <v>358499.54</v>
      </c>
    </row>
    <row r="189" spans="1:10" ht="15.75" x14ac:dyDescent="0.25">
      <c r="A189" s="53" t="s">
        <v>333</v>
      </c>
      <c r="B189" s="67" t="s">
        <v>46</v>
      </c>
      <c r="C189" s="21">
        <v>861640</v>
      </c>
      <c r="D189" s="21">
        <v>861640</v>
      </c>
      <c r="E189" s="21">
        <v>575078.43999999994</v>
      </c>
      <c r="F189" s="21">
        <v>575078.43999999994</v>
      </c>
      <c r="G189" s="21">
        <v>503140.46</v>
      </c>
      <c r="H189" s="21">
        <v>503140.46</v>
      </c>
      <c r="I189" s="55">
        <f t="shared" si="4"/>
        <v>0.58393349890905721</v>
      </c>
      <c r="J189" s="21">
        <f t="shared" si="5"/>
        <v>358499.54</v>
      </c>
    </row>
    <row r="190" spans="1:10" ht="15.75" x14ac:dyDescent="0.25">
      <c r="A190" s="53" t="s">
        <v>332</v>
      </c>
      <c r="B190" s="66" t="s">
        <v>47</v>
      </c>
      <c r="C190" s="21">
        <v>1152535</v>
      </c>
      <c r="D190" s="21">
        <v>1152535</v>
      </c>
      <c r="E190" s="21">
        <v>655343.52</v>
      </c>
      <c r="F190" s="21">
        <v>655343.52</v>
      </c>
      <c r="G190" s="21">
        <v>573430.07999999996</v>
      </c>
      <c r="H190" s="21">
        <v>573430.07999999996</v>
      </c>
      <c r="I190" s="55">
        <f t="shared" si="4"/>
        <v>0.49753810513346663</v>
      </c>
      <c r="J190" s="21">
        <f t="shared" si="5"/>
        <v>579104.92000000004</v>
      </c>
    </row>
    <row r="191" spans="1:10" ht="15.75" x14ac:dyDescent="0.25">
      <c r="A191" s="53" t="s">
        <v>333</v>
      </c>
      <c r="B191" s="67" t="s">
        <v>48</v>
      </c>
      <c r="C191" s="21">
        <v>1152535</v>
      </c>
      <c r="D191" s="21">
        <v>1152535</v>
      </c>
      <c r="E191" s="21">
        <v>655343.52</v>
      </c>
      <c r="F191" s="21">
        <v>655343.52</v>
      </c>
      <c r="G191" s="21">
        <v>573430.07999999996</v>
      </c>
      <c r="H191" s="21">
        <v>573430.07999999996</v>
      </c>
      <c r="I191" s="55">
        <f t="shared" si="4"/>
        <v>0.49753810513346663</v>
      </c>
      <c r="J191" s="21">
        <f t="shared" si="5"/>
        <v>579104.92000000004</v>
      </c>
    </row>
    <row r="192" spans="1:10" ht="15.75" x14ac:dyDescent="0.25">
      <c r="A192" s="53" t="s">
        <v>332</v>
      </c>
      <c r="B192" s="66" t="s">
        <v>49</v>
      </c>
      <c r="C192" s="21">
        <v>76500</v>
      </c>
      <c r="D192" s="21">
        <v>76500</v>
      </c>
      <c r="E192" s="21">
        <v>51099.44</v>
      </c>
      <c r="F192" s="21">
        <v>51099.44</v>
      </c>
      <c r="G192" s="21">
        <v>44703.76</v>
      </c>
      <c r="H192" s="21">
        <v>44703.76</v>
      </c>
      <c r="I192" s="55">
        <f t="shared" si="4"/>
        <v>0.58436287581699353</v>
      </c>
      <c r="J192" s="21">
        <f t="shared" si="5"/>
        <v>31796.239999999998</v>
      </c>
    </row>
    <row r="193" spans="1:10" ht="15.75" x14ac:dyDescent="0.25">
      <c r="A193" s="53" t="s">
        <v>333</v>
      </c>
      <c r="B193" s="67" t="s">
        <v>50</v>
      </c>
      <c r="C193" s="21">
        <v>76500</v>
      </c>
      <c r="D193" s="21">
        <v>76500</v>
      </c>
      <c r="E193" s="21">
        <v>51099.44</v>
      </c>
      <c r="F193" s="21">
        <v>51099.44</v>
      </c>
      <c r="G193" s="21">
        <v>44703.76</v>
      </c>
      <c r="H193" s="21">
        <v>44703.76</v>
      </c>
      <c r="I193" s="55">
        <f t="shared" si="4"/>
        <v>0.58436287581699353</v>
      </c>
      <c r="J193" s="21">
        <f t="shared" si="5"/>
        <v>31796.239999999998</v>
      </c>
    </row>
    <row r="194" spans="1:10" ht="15.75" x14ac:dyDescent="0.25">
      <c r="A194" s="61" t="s">
        <v>319</v>
      </c>
      <c r="B194" s="62" t="s">
        <v>337</v>
      </c>
      <c r="C194" s="63">
        <v>78645967</v>
      </c>
      <c r="D194" s="63">
        <v>87812927.969999999</v>
      </c>
      <c r="E194" s="63">
        <v>49874262.259999998</v>
      </c>
      <c r="F194" s="63">
        <v>49364262.259999998</v>
      </c>
      <c r="G194" s="63">
        <v>39827628.219999999</v>
      </c>
      <c r="H194" s="63">
        <v>39909048.219999999</v>
      </c>
      <c r="I194" s="64">
        <f t="shared" si="4"/>
        <v>0.45447804944659564</v>
      </c>
      <c r="J194" s="63">
        <f t="shared" si="5"/>
        <v>47903879.75</v>
      </c>
    </row>
    <row r="195" spans="1:10" ht="15.75" x14ac:dyDescent="0.25">
      <c r="A195" s="53" t="s">
        <v>328</v>
      </c>
      <c r="B195" s="24" t="s">
        <v>338</v>
      </c>
      <c r="C195" s="21">
        <v>55831320</v>
      </c>
      <c r="D195" s="21">
        <v>55831320</v>
      </c>
      <c r="E195" s="21">
        <v>32762697.300000001</v>
      </c>
      <c r="F195" s="21">
        <v>32402697.300000001</v>
      </c>
      <c r="G195" s="21">
        <v>26044859.390000001</v>
      </c>
      <c r="H195" s="21">
        <v>26044859.390000001</v>
      </c>
      <c r="I195" s="55">
        <f t="shared" si="4"/>
        <v>0.46649191511144644</v>
      </c>
      <c r="J195" s="21">
        <f t="shared" si="5"/>
        <v>29786460.609999999</v>
      </c>
    </row>
    <row r="196" spans="1:10" ht="15.75" x14ac:dyDescent="0.25">
      <c r="A196" s="53" t="s">
        <v>330</v>
      </c>
      <c r="B196" s="25" t="s">
        <v>19</v>
      </c>
      <c r="C196" s="21">
        <v>55831320</v>
      </c>
      <c r="D196" s="21">
        <v>55831320</v>
      </c>
      <c r="E196" s="21">
        <v>32762697.300000001</v>
      </c>
      <c r="F196" s="21">
        <v>32402697.300000001</v>
      </c>
      <c r="G196" s="21">
        <v>26044859.390000001</v>
      </c>
      <c r="H196" s="21">
        <v>26044859.390000001</v>
      </c>
      <c r="I196" s="55">
        <f t="shared" si="4"/>
        <v>0.46649191511144644</v>
      </c>
      <c r="J196" s="21">
        <f t="shared" si="5"/>
        <v>29786460.609999999</v>
      </c>
    </row>
    <row r="197" spans="1:10" ht="15.75" x14ac:dyDescent="0.25">
      <c r="A197" s="53" t="s">
        <v>331</v>
      </c>
      <c r="B197" s="65" t="s">
        <v>20</v>
      </c>
      <c r="C197" s="21">
        <v>47310900</v>
      </c>
      <c r="D197" s="21">
        <v>47310900</v>
      </c>
      <c r="E197" s="21">
        <v>27006300</v>
      </c>
      <c r="F197" s="21">
        <v>26646300</v>
      </c>
      <c r="G197" s="21">
        <v>23043100</v>
      </c>
      <c r="H197" s="21">
        <v>23043100</v>
      </c>
      <c r="I197" s="55">
        <f t="shared" si="4"/>
        <v>0.48705689386589562</v>
      </c>
      <c r="J197" s="21">
        <f t="shared" si="5"/>
        <v>24267800</v>
      </c>
    </row>
    <row r="198" spans="1:10" ht="15.75" x14ac:dyDescent="0.25">
      <c r="A198" s="53" t="s">
        <v>332</v>
      </c>
      <c r="B198" s="66" t="s">
        <v>21</v>
      </c>
      <c r="C198" s="21">
        <v>43671600</v>
      </c>
      <c r="D198" s="21">
        <v>43311600</v>
      </c>
      <c r="E198" s="21">
        <v>26166300</v>
      </c>
      <c r="F198" s="21">
        <v>26166300</v>
      </c>
      <c r="G198" s="21">
        <v>22623100</v>
      </c>
      <c r="H198" s="21">
        <v>22623100</v>
      </c>
      <c r="I198" s="55">
        <f t="shared" si="4"/>
        <v>0.52233350880595497</v>
      </c>
      <c r="J198" s="21">
        <f t="shared" si="5"/>
        <v>20688500</v>
      </c>
    </row>
    <row r="199" spans="1:10" ht="15.75" x14ac:dyDescent="0.25">
      <c r="A199" s="53" t="s">
        <v>333</v>
      </c>
      <c r="B199" s="67" t="s">
        <v>22</v>
      </c>
      <c r="C199" s="21">
        <v>43671600</v>
      </c>
      <c r="D199" s="21">
        <v>43311600</v>
      </c>
      <c r="E199" s="21">
        <v>26166300</v>
      </c>
      <c r="F199" s="21">
        <v>26166300</v>
      </c>
      <c r="G199" s="21">
        <v>22623100</v>
      </c>
      <c r="H199" s="21">
        <v>22623100</v>
      </c>
      <c r="I199" s="55">
        <f t="shared" si="4"/>
        <v>0.52233350880595497</v>
      </c>
      <c r="J199" s="21">
        <f t="shared" si="5"/>
        <v>20688500</v>
      </c>
    </row>
    <row r="200" spans="1:10" ht="15.75" x14ac:dyDescent="0.25">
      <c r="A200" s="53" t="s">
        <v>332</v>
      </c>
      <c r="B200" s="66" t="s">
        <v>23</v>
      </c>
      <c r="C200" s="21">
        <v>0</v>
      </c>
      <c r="D200" s="21">
        <v>360000</v>
      </c>
      <c r="E200" s="21">
        <v>840000</v>
      </c>
      <c r="F200" s="21">
        <v>480000</v>
      </c>
      <c r="G200" s="21">
        <v>420000</v>
      </c>
      <c r="H200" s="21">
        <v>420000</v>
      </c>
      <c r="I200" s="55">
        <f t="shared" si="4"/>
        <v>1.1666666666666667</v>
      </c>
      <c r="J200" s="21">
        <f t="shared" si="5"/>
        <v>-60000</v>
      </c>
    </row>
    <row r="201" spans="1:10" ht="15.75" x14ac:dyDescent="0.25">
      <c r="A201" s="53" t="s">
        <v>333</v>
      </c>
      <c r="B201" s="67" t="s">
        <v>27</v>
      </c>
      <c r="C201" s="21">
        <v>0</v>
      </c>
      <c r="D201" s="21">
        <v>360000</v>
      </c>
      <c r="E201" s="21">
        <v>840000</v>
      </c>
      <c r="F201" s="21">
        <v>480000</v>
      </c>
      <c r="G201" s="21">
        <v>420000</v>
      </c>
      <c r="H201" s="21">
        <v>420000</v>
      </c>
      <c r="I201" s="55">
        <f t="shared" ref="I201:I264" si="6">+H201/D201</f>
        <v>1.1666666666666667</v>
      </c>
      <c r="J201" s="21">
        <f t="shared" ref="J201:J264" si="7">+D201-H201</f>
        <v>-60000</v>
      </c>
    </row>
    <row r="202" spans="1:10" ht="15.75" x14ac:dyDescent="0.25">
      <c r="A202" s="53" t="s">
        <v>332</v>
      </c>
      <c r="B202" s="66" t="s">
        <v>30</v>
      </c>
      <c r="C202" s="21">
        <v>3639300</v>
      </c>
      <c r="D202" s="21">
        <v>3639300</v>
      </c>
      <c r="E202" s="21">
        <v>0</v>
      </c>
      <c r="F202" s="21">
        <v>0</v>
      </c>
      <c r="G202" s="21">
        <v>0</v>
      </c>
      <c r="H202" s="21">
        <v>0</v>
      </c>
      <c r="I202" s="55">
        <f t="shared" si="6"/>
        <v>0</v>
      </c>
      <c r="J202" s="21">
        <f t="shared" si="7"/>
        <v>3639300</v>
      </c>
    </row>
    <row r="203" spans="1:10" ht="15.75" x14ac:dyDescent="0.25">
      <c r="A203" s="53" t="s">
        <v>333</v>
      </c>
      <c r="B203" s="67" t="s">
        <v>31</v>
      </c>
      <c r="C203" s="21">
        <v>3639300</v>
      </c>
      <c r="D203" s="21">
        <v>3639300</v>
      </c>
      <c r="E203" s="21">
        <v>0</v>
      </c>
      <c r="F203" s="21">
        <v>0</v>
      </c>
      <c r="G203" s="21">
        <v>0</v>
      </c>
      <c r="H203" s="21">
        <v>0</v>
      </c>
      <c r="I203" s="55">
        <f t="shared" si="6"/>
        <v>0</v>
      </c>
      <c r="J203" s="21">
        <f t="shared" si="7"/>
        <v>3639300</v>
      </c>
    </row>
    <row r="204" spans="1:10" ht="15.75" x14ac:dyDescent="0.25">
      <c r="A204" s="53" t="s">
        <v>331</v>
      </c>
      <c r="B204" s="65" t="s">
        <v>35</v>
      </c>
      <c r="C204" s="21">
        <v>2791200</v>
      </c>
      <c r="D204" s="21">
        <v>2791200</v>
      </c>
      <c r="E204" s="21">
        <v>2283100</v>
      </c>
      <c r="F204" s="21">
        <v>2283100</v>
      </c>
      <c r="G204" s="21">
        <v>0</v>
      </c>
      <c r="H204" s="21">
        <v>0</v>
      </c>
      <c r="I204" s="55">
        <f t="shared" si="6"/>
        <v>0</v>
      </c>
      <c r="J204" s="21">
        <f t="shared" si="7"/>
        <v>2791200</v>
      </c>
    </row>
    <row r="205" spans="1:10" ht="15.75" x14ac:dyDescent="0.25">
      <c r="A205" s="53" t="s">
        <v>332</v>
      </c>
      <c r="B205" s="66" t="s">
        <v>36</v>
      </c>
      <c r="C205" s="21">
        <v>2791200</v>
      </c>
      <c r="D205" s="21">
        <v>2791200</v>
      </c>
      <c r="E205" s="21">
        <v>2283100</v>
      </c>
      <c r="F205" s="21">
        <v>2283100</v>
      </c>
      <c r="G205" s="21">
        <v>0</v>
      </c>
      <c r="H205" s="21">
        <v>0</v>
      </c>
      <c r="I205" s="55">
        <f t="shared" si="6"/>
        <v>0</v>
      </c>
      <c r="J205" s="21">
        <f t="shared" si="7"/>
        <v>2791200</v>
      </c>
    </row>
    <row r="206" spans="1:10" ht="15.75" x14ac:dyDescent="0.25">
      <c r="A206" s="53" t="s">
        <v>333</v>
      </c>
      <c r="B206" s="67" t="s">
        <v>38</v>
      </c>
      <c r="C206" s="21">
        <v>0</v>
      </c>
      <c r="D206" s="21">
        <v>300</v>
      </c>
      <c r="E206" s="21">
        <v>0</v>
      </c>
      <c r="F206" s="21">
        <v>0</v>
      </c>
      <c r="G206" s="21">
        <v>0</v>
      </c>
      <c r="H206" s="21">
        <v>0</v>
      </c>
      <c r="I206" s="55">
        <f t="shared" si="6"/>
        <v>0</v>
      </c>
      <c r="J206" s="21">
        <f t="shared" si="7"/>
        <v>300</v>
      </c>
    </row>
    <row r="207" spans="1:10" ht="15.75" x14ac:dyDescent="0.25">
      <c r="A207" s="53" t="s">
        <v>333</v>
      </c>
      <c r="B207" s="67" t="s">
        <v>40</v>
      </c>
      <c r="C207" s="21">
        <v>2791200</v>
      </c>
      <c r="D207" s="21">
        <v>2790900</v>
      </c>
      <c r="E207" s="21">
        <v>2283100</v>
      </c>
      <c r="F207" s="21">
        <v>2283100</v>
      </c>
      <c r="G207" s="21">
        <v>0</v>
      </c>
      <c r="H207" s="21">
        <v>0</v>
      </c>
      <c r="I207" s="55">
        <f t="shared" si="6"/>
        <v>0</v>
      </c>
      <c r="J207" s="21">
        <f t="shared" si="7"/>
        <v>2790900</v>
      </c>
    </row>
    <row r="208" spans="1:10" ht="15.75" x14ac:dyDescent="0.25">
      <c r="A208" s="53" t="s">
        <v>331</v>
      </c>
      <c r="B208" s="65" t="s">
        <v>44</v>
      </c>
      <c r="C208" s="21">
        <v>5729220</v>
      </c>
      <c r="D208" s="21">
        <v>5729220</v>
      </c>
      <c r="E208" s="21">
        <v>3473297.3</v>
      </c>
      <c r="F208" s="21">
        <v>3473297.3</v>
      </c>
      <c r="G208" s="21">
        <v>3001759.39</v>
      </c>
      <c r="H208" s="21">
        <v>3001759.39</v>
      </c>
      <c r="I208" s="55">
        <f t="shared" si="6"/>
        <v>0.5239385797717665</v>
      </c>
      <c r="J208" s="21">
        <f t="shared" si="7"/>
        <v>2727460.61</v>
      </c>
    </row>
    <row r="209" spans="1:10" ht="15.75" x14ac:dyDescent="0.25">
      <c r="A209" s="53" t="s">
        <v>332</v>
      </c>
      <c r="B209" s="66" t="s">
        <v>45</v>
      </c>
      <c r="C209" s="21">
        <v>2418400</v>
      </c>
      <c r="D209" s="21">
        <v>2418400</v>
      </c>
      <c r="E209" s="21">
        <v>1460380.17</v>
      </c>
      <c r="F209" s="21">
        <v>1460380.17</v>
      </c>
      <c r="G209" s="21">
        <v>1261410.3899999999</v>
      </c>
      <c r="H209" s="21">
        <v>1261410.3899999999</v>
      </c>
      <c r="I209" s="55">
        <f t="shared" si="6"/>
        <v>0.52158881491895459</v>
      </c>
      <c r="J209" s="21">
        <f t="shared" si="7"/>
        <v>1156989.6100000001</v>
      </c>
    </row>
    <row r="210" spans="1:10" ht="15.75" x14ac:dyDescent="0.25">
      <c r="A210" s="53" t="s">
        <v>333</v>
      </c>
      <c r="B210" s="67" t="s">
        <v>46</v>
      </c>
      <c r="C210" s="21">
        <v>2418400</v>
      </c>
      <c r="D210" s="21">
        <v>2418400</v>
      </c>
      <c r="E210" s="21">
        <v>1460380.17</v>
      </c>
      <c r="F210" s="21">
        <v>1460380.17</v>
      </c>
      <c r="G210" s="21">
        <v>1261410.3899999999</v>
      </c>
      <c r="H210" s="21">
        <v>1261410.3899999999</v>
      </c>
      <c r="I210" s="55">
        <f t="shared" si="6"/>
        <v>0.52158881491895459</v>
      </c>
      <c r="J210" s="21">
        <f t="shared" si="7"/>
        <v>1156989.6100000001</v>
      </c>
    </row>
    <row r="211" spans="1:10" ht="15.75" x14ac:dyDescent="0.25">
      <c r="A211" s="53" t="s">
        <v>332</v>
      </c>
      <c r="B211" s="66" t="s">
        <v>47</v>
      </c>
      <c r="C211" s="21">
        <v>3086984</v>
      </c>
      <c r="D211" s="21">
        <v>3086984</v>
      </c>
      <c r="E211" s="21">
        <v>1882753.86</v>
      </c>
      <c r="F211" s="21">
        <v>1882753.86</v>
      </c>
      <c r="G211" s="21">
        <v>1628068.34</v>
      </c>
      <c r="H211" s="21">
        <v>1628068.34</v>
      </c>
      <c r="I211" s="55">
        <f t="shared" si="6"/>
        <v>0.52739772541743013</v>
      </c>
      <c r="J211" s="21">
        <f t="shared" si="7"/>
        <v>1458915.66</v>
      </c>
    </row>
    <row r="212" spans="1:10" ht="15.75" x14ac:dyDescent="0.25">
      <c r="A212" s="53" t="s">
        <v>333</v>
      </c>
      <c r="B212" s="67" t="s">
        <v>48</v>
      </c>
      <c r="C212" s="21">
        <v>3086984</v>
      </c>
      <c r="D212" s="21">
        <v>3086984</v>
      </c>
      <c r="E212" s="21">
        <v>1882753.86</v>
      </c>
      <c r="F212" s="21">
        <v>1882753.86</v>
      </c>
      <c r="G212" s="21">
        <v>1628068.34</v>
      </c>
      <c r="H212" s="21">
        <v>1628068.34</v>
      </c>
      <c r="I212" s="55">
        <f t="shared" si="6"/>
        <v>0.52739772541743013</v>
      </c>
      <c r="J212" s="21">
        <f t="shared" si="7"/>
        <v>1458915.66</v>
      </c>
    </row>
    <row r="213" spans="1:10" ht="15.75" x14ac:dyDescent="0.25">
      <c r="A213" s="53" t="s">
        <v>332</v>
      </c>
      <c r="B213" s="66" t="s">
        <v>49</v>
      </c>
      <c r="C213" s="21">
        <v>223836</v>
      </c>
      <c r="D213" s="21">
        <v>223836</v>
      </c>
      <c r="E213" s="21">
        <v>130163.27</v>
      </c>
      <c r="F213" s="21">
        <v>130163.27</v>
      </c>
      <c r="G213" s="21">
        <v>112280.66</v>
      </c>
      <c r="H213" s="21">
        <v>112280.66</v>
      </c>
      <c r="I213" s="55">
        <f t="shared" si="6"/>
        <v>0.50162020407798569</v>
      </c>
      <c r="J213" s="21">
        <f t="shared" si="7"/>
        <v>111555.34</v>
      </c>
    </row>
    <row r="214" spans="1:10" ht="15.75" x14ac:dyDescent="0.25">
      <c r="A214" s="53" t="s">
        <v>333</v>
      </c>
      <c r="B214" s="67" t="s">
        <v>50</v>
      </c>
      <c r="C214" s="21">
        <v>223836</v>
      </c>
      <c r="D214" s="21">
        <v>223836</v>
      </c>
      <c r="E214" s="21">
        <v>130163.27</v>
      </c>
      <c r="F214" s="21">
        <v>130163.27</v>
      </c>
      <c r="G214" s="21">
        <v>112280.66</v>
      </c>
      <c r="H214" s="21">
        <v>112280.66</v>
      </c>
      <c r="I214" s="55">
        <f t="shared" si="6"/>
        <v>0.50162020407798569</v>
      </c>
      <c r="J214" s="21">
        <f t="shared" si="7"/>
        <v>111555.34</v>
      </c>
    </row>
    <row r="215" spans="1:10" ht="15.75" x14ac:dyDescent="0.25">
      <c r="A215" s="53" t="s">
        <v>328</v>
      </c>
      <c r="B215" s="24" t="s">
        <v>339</v>
      </c>
      <c r="C215" s="21">
        <v>22814647</v>
      </c>
      <c r="D215" s="21">
        <v>31981607.969999999</v>
      </c>
      <c r="E215" s="21">
        <v>17111564.960000001</v>
      </c>
      <c r="F215" s="21">
        <v>16961564.960000001</v>
      </c>
      <c r="G215" s="21">
        <v>13782768.83</v>
      </c>
      <c r="H215" s="21">
        <v>13864188.83</v>
      </c>
      <c r="I215" s="55">
        <f t="shared" si="6"/>
        <v>0.43350505837621273</v>
      </c>
      <c r="J215" s="21">
        <f t="shared" si="7"/>
        <v>18117419.140000001</v>
      </c>
    </row>
    <row r="216" spans="1:10" ht="15.75" x14ac:dyDescent="0.25">
      <c r="A216" s="53" t="s">
        <v>330</v>
      </c>
      <c r="B216" s="25" t="s">
        <v>19</v>
      </c>
      <c r="C216" s="21">
        <v>22814647</v>
      </c>
      <c r="D216" s="21">
        <v>26857107.969999999</v>
      </c>
      <c r="E216" s="21">
        <v>16799011.219999999</v>
      </c>
      <c r="F216" s="21">
        <v>16799011.219999999</v>
      </c>
      <c r="G216" s="21">
        <v>13704534.83</v>
      </c>
      <c r="H216" s="21">
        <v>13704534.83</v>
      </c>
      <c r="I216" s="55">
        <f t="shared" si="6"/>
        <v>0.51027589587487521</v>
      </c>
      <c r="J216" s="21">
        <f t="shared" si="7"/>
        <v>13152573.139999999</v>
      </c>
    </row>
    <row r="217" spans="1:10" ht="15.75" x14ac:dyDescent="0.25">
      <c r="A217" s="53" t="s">
        <v>331</v>
      </c>
      <c r="B217" s="65" t="s">
        <v>20</v>
      </c>
      <c r="C217" s="21">
        <v>19240000</v>
      </c>
      <c r="D217" s="21">
        <v>21635460.969999999</v>
      </c>
      <c r="E217" s="21">
        <v>14748000</v>
      </c>
      <c r="F217" s="21">
        <v>14748000</v>
      </c>
      <c r="G217" s="21">
        <v>12063000</v>
      </c>
      <c r="H217" s="21">
        <v>12063000</v>
      </c>
      <c r="I217" s="55">
        <f t="shared" si="6"/>
        <v>0.55755687464790826</v>
      </c>
      <c r="J217" s="21">
        <f t="shared" si="7"/>
        <v>9572460.9699999988</v>
      </c>
    </row>
    <row r="218" spans="1:10" ht="15.75" x14ac:dyDescent="0.25">
      <c r="A218" s="53" t="s">
        <v>332</v>
      </c>
      <c r="B218" s="66" t="s">
        <v>21</v>
      </c>
      <c r="C218" s="21">
        <v>17760000</v>
      </c>
      <c r="D218" s="21">
        <v>19555460.969999999</v>
      </c>
      <c r="E218" s="21">
        <v>14748000</v>
      </c>
      <c r="F218" s="21">
        <v>14748000</v>
      </c>
      <c r="G218" s="21">
        <v>12063000</v>
      </c>
      <c r="H218" s="21">
        <v>12063000</v>
      </c>
      <c r="I218" s="55">
        <f t="shared" si="6"/>
        <v>0.61686093815460696</v>
      </c>
      <c r="J218" s="21">
        <f t="shared" si="7"/>
        <v>7492460.9699999988</v>
      </c>
    </row>
    <row r="219" spans="1:10" ht="15.75" x14ac:dyDescent="0.25">
      <c r="A219" s="53" t="s">
        <v>333</v>
      </c>
      <c r="B219" s="67" t="s">
        <v>22</v>
      </c>
      <c r="C219" s="21">
        <v>17760000</v>
      </c>
      <c r="D219" s="21">
        <v>19555460.969999999</v>
      </c>
      <c r="E219" s="21">
        <v>14748000</v>
      </c>
      <c r="F219" s="21">
        <v>14748000</v>
      </c>
      <c r="G219" s="21">
        <v>12063000</v>
      </c>
      <c r="H219" s="21">
        <v>12063000</v>
      </c>
      <c r="I219" s="55">
        <f t="shared" si="6"/>
        <v>0.61686093815460696</v>
      </c>
      <c r="J219" s="21">
        <f t="shared" si="7"/>
        <v>7492460.9699999988</v>
      </c>
    </row>
    <row r="220" spans="1:10" ht="15.75" x14ac:dyDescent="0.25">
      <c r="A220" s="53" t="s">
        <v>332</v>
      </c>
      <c r="B220" s="66" t="s">
        <v>30</v>
      </c>
      <c r="C220" s="21">
        <v>1480000</v>
      </c>
      <c r="D220" s="21">
        <v>2080000</v>
      </c>
      <c r="E220" s="21">
        <v>0</v>
      </c>
      <c r="F220" s="21">
        <v>0</v>
      </c>
      <c r="G220" s="21">
        <v>0</v>
      </c>
      <c r="H220" s="21">
        <v>0</v>
      </c>
      <c r="I220" s="55">
        <f t="shared" si="6"/>
        <v>0</v>
      </c>
      <c r="J220" s="21">
        <f t="shared" si="7"/>
        <v>2080000</v>
      </c>
    </row>
    <row r="221" spans="1:10" ht="15.75" x14ac:dyDescent="0.25">
      <c r="A221" s="53" t="s">
        <v>333</v>
      </c>
      <c r="B221" s="67" t="s">
        <v>31</v>
      </c>
      <c r="C221" s="21">
        <v>1480000</v>
      </c>
      <c r="D221" s="21">
        <v>2080000</v>
      </c>
      <c r="E221" s="21">
        <v>0</v>
      </c>
      <c r="F221" s="21">
        <v>0</v>
      </c>
      <c r="G221" s="21">
        <v>0</v>
      </c>
      <c r="H221" s="21">
        <v>0</v>
      </c>
      <c r="I221" s="55">
        <f t="shared" si="6"/>
        <v>0</v>
      </c>
      <c r="J221" s="21">
        <f t="shared" si="7"/>
        <v>2080000</v>
      </c>
    </row>
    <row r="222" spans="1:10" ht="15.75" x14ac:dyDescent="0.25">
      <c r="A222" s="53" t="s">
        <v>331</v>
      </c>
      <c r="B222" s="65" t="s">
        <v>35</v>
      </c>
      <c r="C222" s="21">
        <v>1205000</v>
      </c>
      <c r="D222" s="21">
        <v>1705000</v>
      </c>
      <c r="E222" s="21">
        <v>0</v>
      </c>
      <c r="F222" s="21">
        <v>0</v>
      </c>
      <c r="G222" s="21">
        <v>0</v>
      </c>
      <c r="H222" s="21">
        <v>0</v>
      </c>
      <c r="I222" s="55">
        <f t="shared" si="6"/>
        <v>0</v>
      </c>
      <c r="J222" s="21">
        <f t="shared" si="7"/>
        <v>1705000</v>
      </c>
    </row>
    <row r="223" spans="1:10" ht="15.75" x14ac:dyDescent="0.25">
      <c r="A223" s="53" t="s">
        <v>332</v>
      </c>
      <c r="B223" s="66" t="s">
        <v>36</v>
      </c>
      <c r="C223" s="21">
        <v>1205000</v>
      </c>
      <c r="D223" s="21">
        <v>1705000</v>
      </c>
      <c r="E223" s="21">
        <v>0</v>
      </c>
      <c r="F223" s="21">
        <v>0</v>
      </c>
      <c r="G223" s="21">
        <v>0</v>
      </c>
      <c r="H223" s="21">
        <v>0</v>
      </c>
      <c r="I223" s="55">
        <f t="shared" si="6"/>
        <v>0</v>
      </c>
      <c r="J223" s="21">
        <f t="shared" si="7"/>
        <v>1705000</v>
      </c>
    </row>
    <row r="224" spans="1:10" ht="15.75" x14ac:dyDescent="0.25">
      <c r="A224" s="53" t="s">
        <v>333</v>
      </c>
      <c r="B224" s="67" t="s">
        <v>38</v>
      </c>
      <c r="C224" s="21">
        <v>0</v>
      </c>
      <c r="D224" s="21">
        <v>100</v>
      </c>
      <c r="E224" s="21">
        <v>0</v>
      </c>
      <c r="F224" s="21">
        <v>0</v>
      </c>
      <c r="G224" s="21">
        <v>0</v>
      </c>
      <c r="H224" s="21">
        <v>0</v>
      </c>
      <c r="I224" s="55">
        <f t="shared" si="6"/>
        <v>0</v>
      </c>
      <c r="J224" s="21">
        <f t="shared" si="7"/>
        <v>100</v>
      </c>
    </row>
    <row r="225" spans="1:10" ht="15.75" x14ac:dyDescent="0.25">
      <c r="A225" s="53" t="s">
        <v>333</v>
      </c>
      <c r="B225" s="67" t="s">
        <v>40</v>
      </c>
      <c r="C225" s="21">
        <v>1205000</v>
      </c>
      <c r="D225" s="21">
        <v>1704900</v>
      </c>
      <c r="E225" s="21">
        <v>0</v>
      </c>
      <c r="F225" s="21">
        <v>0</v>
      </c>
      <c r="G225" s="21">
        <v>0</v>
      </c>
      <c r="H225" s="21">
        <v>0</v>
      </c>
      <c r="I225" s="55">
        <f t="shared" si="6"/>
        <v>0</v>
      </c>
      <c r="J225" s="21">
        <f t="shared" si="7"/>
        <v>1704900</v>
      </c>
    </row>
    <row r="226" spans="1:10" ht="15.75" x14ac:dyDescent="0.25">
      <c r="A226" s="53" t="s">
        <v>331</v>
      </c>
      <c r="B226" s="65" t="s">
        <v>44</v>
      </c>
      <c r="C226" s="21">
        <v>2369647</v>
      </c>
      <c r="D226" s="21">
        <v>3516647</v>
      </c>
      <c r="E226" s="21">
        <v>2051011.22</v>
      </c>
      <c r="F226" s="21">
        <v>2051011.22</v>
      </c>
      <c r="G226" s="21">
        <v>1641534.83</v>
      </c>
      <c r="H226" s="21">
        <v>1641534.83</v>
      </c>
      <c r="I226" s="55">
        <f t="shared" si="6"/>
        <v>0.46678976593328819</v>
      </c>
      <c r="J226" s="21">
        <f t="shared" si="7"/>
        <v>1875112.17</v>
      </c>
    </row>
    <row r="227" spans="1:10" ht="15.75" x14ac:dyDescent="0.25">
      <c r="A227" s="53" t="s">
        <v>332</v>
      </c>
      <c r="B227" s="66" t="s">
        <v>45</v>
      </c>
      <c r="C227" s="21">
        <v>1029009</v>
      </c>
      <c r="D227" s="21">
        <v>1464009</v>
      </c>
      <c r="E227" s="21">
        <v>905583.26</v>
      </c>
      <c r="F227" s="21">
        <v>905583.26</v>
      </c>
      <c r="G227" s="21">
        <v>720997.74</v>
      </c>
      <c r="H227" s="21">
        <v>720997.74</v>
      </c>
      <c r="I227" s="55">
        <f t="shared" si="6"/>
        <v>0.49248176753011763</v>
      </c>
      <c r="J227" s="21">
        <f t="shared" si="7"/>
        <v>743011.26</v>
      </c>
    </row>
    <row r="228" spans="1:10" ht="15.75" x14ac:dyDescent="0.25">
      <c r="A228" s="53" t="s">
        <v>333</v>
      </c>
      <c r="B228" s="67" t="s">
        <v>46</v>
      </c>
      <c r="C228" s="21">
        <v>1029009</v>
      </c>
      <c r="D228" s="21">
        <v>1464009</v>
      </c>
      <c r="E228" s="21">
        <v>905583.26</v>
      </c>
      <c r="F228" s="21">
        <v>905583.26</v>
      </c>
      <c r="G228" s="21">
        <v>720997.74</v>
      </c>
      <c r="H228" s="21">
        <v>720997.74</v>
      </c>
      <c r="I228" s="55">
        <f t="shared" si="6"/>
        <v>0.49248176753011763</v>
      </c>
      <c r="J228" s="21">
        <f t="shared" si="7"/>
        <v>743011.26</v>
      </c>
    </row>
    <row r="229" spans="1:10" ht="15.75" x14ac:dyDescent="0.25">
      <c r="A229" s="53" t="s">
        <v>332</v>
      </c>
      <c r="B229" s="66" t="s">
        <v>47</v>
      </c>
      <c r="C229" s="21">
        <v>1256394</v>
      </c>
      <c r="D229" s="21">
        <v>1818394</v>
      </c>
      <c r="E229" s="21">
        <v>1057482.52</v>
      </c>
      <c r="F229" s="21">
        <v>1057482.52</v>
      </c>
      <c r="G229" s="21">
        <v>853809.08</v>
      </c>
      <c r="H229" s="21">
        <v>853809.08</v>
      </c>
      <c r="I229" s="55">
        <f t="shared" si="6"/>
        <v>0.46954019865881647</v>
      </c>
      <c r="J229" s="21">
        <f t="shared" si="7"/>
        <v>964584.92</v>
      </c>
    </row>
    <row r="230" spans="1:10" ht="15.75" x14ac:dyDescent="0.25">
      <c r="A230" s="53" t="s">
        <v>333</v>
      </c>
      <c r="B230" s="67" t="s">
        <v>48</v>
      </c>
      <c r="C230" s="21">
        <v>1256394</v>
      </c>
      <c r="D230" s="21">
        <v>1818394</v>
      </c>
      <c r="E230" s="21">
        <v>1057482.52</v>
      </c>
      <c r="F230" s="21">
        <v>1057482.52</v>
      </c>
      <c r="G230" s="21">
        <v>853809.08</v>
      </c>
      <c r="H230" s="21">
        <v>853809.08</v>
      </c>
      <c r="I230" s="55">
        <f t="shared" si="6"/>
        <v>0.46954019865881647</v>
      </c>
      <c r="J230" s="21">
        <f t="shared" si="7"/>
        <v>964584.92</v>
      </c>
    </row>
    <row r="231" spans="1:10" ht="15.75" x14ac:dyDescent="0.25">
      <c r="A231" s="53" t="s">
        <v>332</v>
      </c>
      <c r="B231" s="66" t="s">
        <v>49</v>
      </c>
      <c r="C231" s="21">
        <v>84244</v>
      </c>
      <c r="D231" s="21">
        <v>234244</v>
      </c>
      <c r="E231" s="21">
        <v>87945.44</v>
      </c>
      <c r="F231" s="21">
        <v>87945.44</v>
      </c>
      <c r="G231" s="21">
        <v>66728.009999999995</v>
      </c>
      <c r="H231" s="21">
        <v>66728.009999999995</v>
      </c>
      <c r="I231" s="55">
        <f t="shared" si="6"/>
        <v>0.28486539676576561</v>
      </c>
      <c r="J231" s="21">
        <f t="shared" si="7"/>
        <v>167515.99</v>
      </c>
    </row>
    <row r="232" spans="1:10" ht="15.75" x14ac:dyDescent="0.25">
      <c r="A232" s="53" t="s">
        <v>333</v>
      </c>
      <c r="B232" s="67" t="s">
        <v>50</v>
      </c>
      <c r="C232" s="21">
        <v>84244</v>
      </c>
      <c r="D232" s="21">
        <v>234244</v>
      </c>
      <c r="E232" s="21">
        <v>87945.44</v>
      </c>
      <c r="F232" s="21">
        <v>87945.44</v>
      </c>
      <c r="G232" s="21">
        <v>66728.009999999995</v>
      </c>
      <c r="H232" s="21">
        <v>66728.009999999995</v>
      </c>
      <c r="I232" s="55">
        <f t="shared" si="6"/>
        <v>0.28486539676576561</v>
      </c>
      <c r="J232" s="21">
        <f t="shared" si="7"/>
        <v>167515.99</v>
      </c>
    </row>
    <row r="233" spans="1:10" ht="15.75" x14ac:dyDescent="0.25">
      <c r="A233" s="53" t="s">
        <v>330</v>
      </c>
      <c r="B233" s="25" t="s">
        <v>226</v>
      </c>
      <c r="C233" s="21">
        <v>0</v>
      </c>
      <c r="D233" s="21">
        <v>5124500</v>
      </c>
      <c r="E233" s="21">
        <v>312553.74</v>
      </c>
      <c r="F233" s="21">
        <v>162553.74</v>
      </c>
      <c r="G233" s="21">
        <v>78234</v>
      </c>
      <c r="H233" s="21">
        <v>159654</v>
      </c>
      <c r="I233" s="55">
        <f t="shared" si="6"/>
        <v>3.1155039516050347E-2</v>
      </c>
      <c r="J233" s="21">
        <f t="shared" si="7"/>
        <v>4964846</v>
      </c>
    </row>
    <row r="234" spans="1:10" ht="15.75" x14ac:dyDescent="0.25">
      <c r="A234" s="53" t="s">
        <v>331</v>
      </c>
      <c r="B234" s="65" t="s">
        <v>227</v>
      </c>
      <c r="C234" s="21">
        <v>0</v>
      </c>
      <c r="D234" s="21">
        <v>1850000</v>
      </c>
      <c r="E234" s="21">
        <v>24485</v>
      </c>
      <c r="F234" s="21">
        <v>24485</v>
      </c>
      <c r="G234" s="21">
        <v>24485</v>
      </c>
      <c r="H234" s="21">
        <v>24485</v>
      </c>
      <c r="I234" s="55">
        <f t="shared" si="6"/>
        <v>1.3235135135135134E-2</v>
      </c>
      <c r="J234" s="21">
        <f t="shared" si="7"/>
        <v>1825515</v>
      </c>
    </row>
    <row r="235" spans="1:10" ht="15.75" x14ac:dyDescent="0.25">
      <c r="A235" s="53" t="s">
        <v>332</v>
      </c>
      <c r="B235" s="66" t="s">
        <v>228</v>
      </c>
      <c r="C235" s="21">
        <v>0</v>
      </c>
      <c r="D235" s="21">
        <v>1250000</v>
      </c>
      <c r="E235" s="21">
        <v>0</v>
      </c>
      <c r="F235" s="21">
        <v>0</v>
      </c>
      <c r="G235" s="21">
        <v>0</v>
      </c>
      <c r="H235" s="21">
        <v>0</v>
      </c>
      <c r="I235" s="55">
        <f t="shared" si="6"/>
        <v>0</v>
      </c>
      <c r="J235" s="21">
        <f t="shared" si="7"/>
        <v>1250000</v>
      </c>
    </row>
    <row r="236" spans="1:10" ht="15.75" x14ac:dyDescent="0.25">
      <c r="A236" s="53" t="s">
        <v>333</v>
      </c>
      <c r="B236" s="67" t="s">
        <v>229</v>
      </c>
      <c r="C236" s="21">
        <v>0</v>
      </c>
      <c r="D236" s="21">
        <v>1250000</v>
      </c>
      <c r="E236" s="21">
        <v>0</v>
      </c>
      <c r="F236" s="21">
        <v>0</v>
      </c>
      <c r="G236" s="21">
        <v>0</v>
      </c>
      <c r="H236" s="21">
        <v>0</v>
      </c>
      <c r="I236" s="55">
        <f t="shared" si="6"/>
        <v>0</v>
      </c>
      <c r="J236" s="21">
        <f t="shared" si="7"/>
        <v>1250000</v>
      </c>
    </row>
    <row r="237" spans="1:10" ht="15.75" x14ac:dyDescent="0.25">
      <c r="A237" s="53" t="s">
        <v>332</v>
      </c>
      <c r="B237" s="66" t="s">
        <v>230</v>
      </c>
      <c r="C237" s="21">
        <v>0</v>
      </c>
      <c r="D237" s="21">
        <v>600000</v>
      </c>
      <c r="E237" s="21">
        <v>24485</v>
      </c>
      <c r="F237" s="21">
        <v>24485</v>
      </c>
      <c r="G237" s="21">
        <v>24485</v>
      </c>
      <c r="H237" s="21">
        <v>24485</v>
      </c>
      <c r="I237" s="55">
        <f t="shared" si="6"/>
        <v>4.0808333333333335E-2</v>
      </c>
      <c r="J237" s="21">
        <f t="shared" si="7"/>
        <v>575515</v>
      </c>
    </row>
    <row r="238" spans="1:10" ht="15.75" x14ac:dyDescent="0.25">
      <c r="A238" s="53" t="s">
        <v>333</v>
      </c>
      <c r="B238" s="67" t="s">
        <v>231</v>
      </c>
      <c r="C238" s="21">
        <v>0</v>
      </c>
      <c r="D238" s="21">
        <v>600000</v>
      </c>
      <c r="E238" s="21">
        <v>24485</v>
      </c>
      <c r="F238" s="21">
        <v>24485</v>
      </c>
      <c r="G238" s="21">
        <v>24485</v>
      </c>
      <c r="H238" s="21">
        <v>24485</v>
      </c>
      <c r="I238" s="55">
        <f t="shared" si="6"/>
        <v>4.0808333333333335E-2</v>
      </c>
      <c r="J238" s="21">
        <f t="shared" si="7"/>
        <v>575515</v>
      </c>
    </row>
    <row r="239" spans="1:10" ht="15.75" x14ac:dyDescent="0.25">
      <c r="A239" s="53" t="s">
        <v>331</v>
      </c>
      <c r="B239" s="65" t="s">
        <v>243</v>
      </c>
      <c r="C239" s="21">
        <v>0</v>
      </c>
      <c r="D239" s="21">
        <v>20000</v>
      </c>
      <c r="E239" s="21">
        <v>0</v>
      </c>
      <c r="F239" s="21">
        <v>0</v>
      </c>
      <c r="G239" s="21">
        <v>0</v>
      </c>
      <c r="H239" s="21">
        <v>0</v>
      </c>
      <c r="I239" s="55">
        <f t="shared" si="6"/>
        <v>0</v>
      </c>
      <c r="J239" s="21">
        <f t="shared" si="7"/>
        <v>20000</v>
      </c>
    </row>
    <row r="240" spans="1:10" ht="15.75" x14ac:dyDescent="0.25">
      <c r="A240" s="53" t="s">
        <v>332</v>
      </c>
      <c r="B240" s="66" t="s">
        <v>248</v>
      </c>
      <c r="C240" s="21">
        <v>0</v>
      </c>
      <c r="D240" s="21">
        <v>20000</v>
      </c>
      <c r="E240" s="21">
        <v>0</v>
      </c>
      <c r="F240" s="21">
        <v>0</v>
      </c>
      <c r="G240" s="21">
        <v>0</v>
      </c>
      <c r="H240" s="21">
        <v>0</v>
      </c>
      <c r="I240" s="55">
        <f t="shared" si="6"/>
        <v>0</v>
      </c>
      <c r="J240" s="21">
        <f t="shared" si="7"/>
        <v>20000</v>
      </c>
    </row>
    <row r="241" spans="1:10" ht="15.75" x14ac:dyDescent="0.25">
      <c r="A241" s="53" t="s">
        <v>333</v>
      </c>
      <c r="B241" s="67" t="s">
        <v>249</v>
      </c>
      <c r="C241" s="21">
        <v>0</v>
      </c>
      <c r="D241" s="21">
        <v>20000</v>
      </c>
      <c r="E241" s="21">
        <v>0</v>
      </c>
      <c r="F241" s="21">
        <v>0</v>
      </c>
      <c r="G241" s="21">
        <v>0</v>
      </c>
      <c r="H241" s="21">
        <v>0</v>
      </c>
      <c r="I241" s="55">
        <f t="shared" si="6"/>
        <v>0</v>
      </c>
      <c r="J241" s="21">
        <f t="shared" si="7"/>
        <v>20000</v>
      </c>
    </row>
    <row r="242" spans="1:10" ht="15.75" x14ac:dyDescent="0.25">
      <c r="A242" s="53" t="s">
        <v>331</v>
      </c>
      <c r="B242" s="65" t="s">
        <v>250</v>
      </c>
      <c r="C242" s="21">
        <v>0</v>
      </c>
      <c r="D242" s="21">
        <v>2120000</v>
      </c>
      <c r="E242" s="21">
        <v>150000</v>
      </c>
      <c r="F242" s="21">
        <v>0</v>
      </c>
      <c r="G242" s="21">
        <v>0</v>
      </c>
      <c r="H242" s="21">
        <v>0</v>
      </c>
      <c r="I242" s="55">
        <f t="shared" si="6"/>
        <v>0</v>
      </c>
      <c r="J242" s="21">
        <f t="shared" si="7"/>
        <v>2120000</v>
      </c>
    </row>
    <row r="243" spans="1:10" ht="15.75" x14ac:dyDescent="0.25">
      <c r="A243" s="53" t="s">
        <v>332</v>
      </c>
      <c r="B243" s="66" t="s">
        <v>251</v>
      </c>
      <c r="C243" s="21">
        <v>0</v>
      </c>
      <c r="D243" s="21">
        <v>1600000</v>
      </c>
      <c r="E243" s="21">
        <v>0</v>
      </c>
      <c r="F243" s="21">
        <v>0</v>
      </c>
      <c r="G243" s="21">
        <v>0</v>
      </c>
      <c r="H243" s="21">
        <v>0</v>
      </c>
      <c r="I243" s="55">
        <f t="shared" si="6"/>
        <v>0</v>
      </c>
      <c r="J243" s="21">
        <f t="shared" si="7"/>
        <v>1600000</v>
      </c>
    </row>
    <row r="244" spans="1:10" ht="15.75" x14ac:dyDescent="0.25">
      <c r="A244" s="53" t="s">
        <v>333</v>
      </c>
      <c r="B244" s="67" t="s">
        <v>252</v>
      </c>
      <c r="C244" s="21">
        <v>0</v>
      </c>
      <c r="D244" s="21">
        <v>1600000</v>
      </c>
      <c r="E244" s="21">
        <v>0</v>
      </c>
      <c r="F244" s="21">
        <v>0</v>
      </c>
      <c r="G244" s="21">
        <v>0</v>
      </c>
      <c r="H244" s="21">
        <v>0</v>
      </c>
      <c r="I244" s="55">
        <f t="shared" si="6"/>
        <v>0</v>
      </c>
      <c r="J244" s="21">
        <f t="shared" si="7"/>
        <v>1600000</v>
      </c>
    </row>
    <row r="245" spans="1:10" ht="15.75" x14ac:dyDescent="0.25">
      <c r="A245" s="53" t="s">
        <v>332</v>
      </c>
      <c r="B245" s="66" t="s">
        <v>253</v>
      </c>
      <c r="C245" s="21">
        <v>0</v>
      </c>
      <c r="D245" s="21">
        <v>520000</v>
      </c>
      <c r="E245" s="21">
        <v>150000</v>
      </c>
      <c r="F245" s="21">
        <v>0</v>
      </c>
      <c r="G245" s="21">
        <v>0</v>
      </c>
      <c r="H245" s="21">
        <v>0</v>
      </c>
      <c r="I245" s="55">
        <f t="shared" si="6"/>
        <v>0</v>
      </c>
      <c r="J245" s="21">
        <f t="shared" si="7"/>
        <v>520000</v>
      </c>
    </row>
    <row r="246" spans="1:10" ht="15.75" x14ac:dyDescent="0.25">
      <c r="A246" s="53" t="s">
        <v>333</v>
      </c>
      <c r="B246" s="67" t="s">
        <v>254</v>
      </c>
      <c r="C246" s="21">
        <v>0</v>
      </c>
      <c r="D246" s="21">
        <v>520000</v>
      </c>
      <c r="E246" s="21">
        <v>150000</v>
      </c>
      <c r="F246" s="21">
        <v>0</v>
      </c>
      <c r="G246" s="21">
        <v>0</v>
      </c>
      <c r="H246" s="21">
        <v>0</v>
      </c>
      <c r="I246" s="55">
        <f t="shared" si="6"/>
        <v>0</v>
      </c>
      <c r="J246" s="21">
        <f t="shared" si="7"/>
        <v>520000</v>
      </c>
    </row>
    <row r="247" spans="1:10" ht="15.75" x14ac:dyDescent="0.25">
      <c r="A247" s="53" t="s">
        <v>331</v>
      </c>
      <c r="B247" s="65" t="s">
        <v>255</v>
      </c>
      <c r="C247" s="21">
        <v>0</v>
      </c>
      <c r="D247" s="21">
        <v>704500</v>
      </c>
      <c r="E247" s="21">
        <v>138068.74</v>
      </c>
      <c r="F247" s="21">
        <v>138068.74</v>
      </c>
      <c r="G247" s="21">
        <v>53749</v>
      </c>
      <c r="H247" s="21">
        <v>135169</v>
      </c>
      <c r="I247" s="55">
        <f t="shared" si="6"/>
        <v>0.1918651525904897</v>
      </c>
      <c r="J247" s="21">
        <f t="shared" si="7"/>
        <v>569331</v>
      </c>
    </row>
    <row r="248" spans="1:10" ht="15.75" x14ac:dyDescent="0.25">
      <c r="A248" s="53" t="s">
        <v>332</v>
      </c>
      <c r="B248" s="66" t="s">
        <v>256</v>
      </c>
      <c r="C248" s="21">
        <v>0</v>
      </c>
      <c r="D248" s="21">
        <v>300000</v>
      </c>
      <c r="E248" s="21">
        <v>2899.74</v>
      </c>
      <c r="F248" s="21">
        <v>2899.74</v>
      </c>
      <c r="G248" s="21">
        <v>0</v>
      </c>
      <c r="H248" s="21">
        <v>0</v>
      </c>
      <c r="I248" s="55">
        <f t="shared" si="6"/>
        <v>0</v>
      </c>
      <c r="J248" s="21">
        <f t="shared" si="7"/>
        <v>300000</v>
      </c>
    </row>
    <row r="249" spans="1:10" ht="15.75" x14ac:dyDescent="0.25">
      <c r="A249" s="53" t="s">
        <v>333</v>
      </c>
      <c r="B249" s="67" t="s">
        <v>257</v>
      </c>
      <c r="C249" s="21">
        <v>0</v>
      </c>
      <c r="D249" s="21">
        <v>300000</v>
      </c>
      <c r="E249" s="21">
        <v>2899.74</v>
      </c>
      <c r="F249" s="21">
        <v>2899.74</v>
      </c>
      <c r="G249" s="21">
        <v>0</v>
      </c>
      <c r="H249" s="21">
        <v>0</v>
      </c>
      <c r="I249" s="55">
        <f t="shared" si="6"/>
        <v>0</v>
      </c>
      <c r="J249" s="21">
        <f t="shared" si="7"/>
        <v>300000</v>
      </c>
    </row>
    <row r="250" spans="1:10" ht="15.75" x14ac:dyDescent="0.25">
      <c r="A250" s="53" t="s">
        <v>332</v>
      </c>
      <c r="B250" s="66" t="s">
        <v>258</v>
      </c>
      <c r="C250" s="21">
        <v>0</v>
      </c>
      <c r="D250" s="21">
        <v>254500</v>
      </c>
      <c r="E250" s="21">
        <v>53749</v>
      </c>
      <c r="F250" s="21">
        <v>53749</v>
      </c>
      <c r="G250" s="21">
        <v>53749</v>
      </c>
      <c r="H250" s="21">
        <v>53749</v>
      </c>
      <c r="I250" s="55">
        <f t="shared" si="6"/>
        <v>0.21119449901768172</v>
      </c>
      <c r="J250" s="21">
        <f t="shared" si="7"/>
        <v>200751</v>
      </c>
    </row>
    <row r="251" spans="1:10" ht="15.75" x14ac:dyDescent="0.25">
      <c r="A251" s="53" t="s">
        <v>333</v>
      </c>
      <c r="B251" s="67" t="s">
        <v>259</v>
      </c>
      <c r="C251" s="21">
        <v>0</v>
      </c>
      <c r="D251" s="21">
        <v>254500</v>
      </c>
      <c r="E251" s="21">
        <v>53749</v>
      </c>
      <c r="F251" s="21">
        <v>53749</v>
      </c>
      <c r="G251" s="21">
        <v>53749</v>
      </c>
      <c r="H251" s="21">
        <v>53749</v>
      </c>
      <c r="I251" s="55">
        <f t="shared" si="6"/>
        <v>0.21119449901768172</v>
      </c>
      <c r="J251" s="21">
        <f t="shared" si="7"/>
        <v>200751</v>
      </c>
    </row>
    <row r="252" spans="1:10" ht="15.75" x14ac:dyDescent="0.25">
      <c r="A252" s="53" t="s">
        <v>332</v>
      </c>
      <c r="B252" s="66" t="s">
        <v>262</v>
      </c>
      <c r="C252" s="21">
        <v>0</v>
      </c>
      <c r="D252" s="21">
        <v>50000</v>
      </c>
      <c r="E252" s="21">
        <v>0</v>
      </c>
      <c r="F252" s="21">
        <v>0</v>
      </c>
      <c r="G252" s="21">
        <v>0</v>
      </c>
      <c r="H252" s="21">
        <v>0</v>
      </c>
      <c r="I252" s="55">
        <f t="shared" si="6"/>
        <v>0</v>
      </c>
      <c r="J252" s="21">
        <f t="shared" si="7"/>
        <v>50000</v>
      </c>
    </row>
    <row r="253" spans="1:10" ht="15.75" x14ac:dyDescent="0.25">
      <c r="A253" s="53" t="s">
        <v>333</v>
      </c>
      <c r="B253" s="67" t="s">
        <v>263</v>
      </c>
      <c r="C253" s="21">
        <v>0</v>
      </c>
      <c r="D253" s="21">
        <v>50000</v>
      </c>
      <c r="E253" s="21">
        <v>0</v>
      </c>
      <c r="F253" s="21">
        <v>0</v>
      </c>
      <c r="G253" s="21">
        <v>0</v>
      </c>
      <c r="H253" s="21">
        <v>0</v>
      </c>
      <c r="I253" s="55">
        <f t="shared" si="6"/>
        <v>0</v>
      </c>
      <c r="J253" s="21">
        <f t="shared" si="7"/>
        <v>50000</v>
      </c>
    </row>
    <row r="254" spans="1:10" ht="15.75" x14ac:dyDescent="0.25">
      <c r="A254" s="53" t="s">
        <v>332</v>
      </c>
      <c r="B254" s="66" t="s">
        <v>266</v>
      </c>
      <c r="C254" s="21">
        <v>0</v>
      </c>
      <c r="D254" s="21">
        <v>100000</v>
      </c>
      <c r="E254" s="21">
        <v>81420</v>
      </c>
      <c r="F254" s="21">
        <v>81420</v>
      </c>
      <c r="G254" s="21">
        <v>0</v>
      </c>
      <c r="H254" s="21">
        <v>81420</v>
      </c>
      <c r="I254" s="55">
        <f t="shared" si="6"/>
        <v>0.81420000000000003</v>
      </c>
      <c r="J254" s="21">
        <f t="shared" si="7"/>
        <v>18580</v>
      </c>
    </row>
    <row r="255" spans="1:10" ht="15.75" x14ac:dyDescent="0.25">
      <c r="A255" s="53" t="s">
        <v>333</v>
      </c>
      <c r="B255" s="67" t="s">
        <v>267</v>
      </c>
      <c r="C255" s="21">
        <v>0</v>
      </c>
      <c r="D255" s="21">
        <v>100000</v>
      </c>
      <c r="E255" s="21">
        <v>81420</v>
      </c>
      <c r="F255" s="21">
        <v>81420</v>
      </c>
      <c r="G255" s="21">
        <v>0</v>
      </c>
      <c r="H255" s="21">
        <v>81420</v>
      </c>
      <c r="I255" s="55">
        <f t="shared" si="6"/>
        <v>0.81420000000000003</v>
      </c>
      <c r="J255" s="21">
        <f t="shared" si="7"/>
        <v>18580</v>
      </c>
    </row>
    <row r="256" spans="1:10" ht="15.75" x14ac:dyDescent="0.25">
      <c r="A256" s="53" t="s">
        <v>331</v>
      </c>
      <c r="B256" s="65" t="s">
        <v>270</v>
      </c>
      <c r="C256" s="21">
        <v>0</v>
      </c>
      <c r="D256" s="21">
        <v>150000</v>
      </c>
      <c r="E256" s="21">
        <v>0</v>
      </c>
      <c r="F256" s="21">
        <v>0</v>
      </c>
      <c r="G256" s="21">
        <v>0</v>
      </c>
      <c r="H256" s="21">
        <v>0</v>
      </c>
      <c r="I256" s="55">
        <f t="shared" si="6"/>
        <v>0</v>
      </c>
      <c r="J256" s="21">
        <f t="shared" si="7"/>
        <v>150000</v>
      </c>
    </row>
    <row r="257" spans="1:10" ht="15.75" x14ac:dyDescent="0.25">
      <c r="A257" s="53" t="s">
        <v>332</v>
      </c>
      <c r="B257" s="66" t="s">
        <v>271</v>
      </c>
      <c r="C257" s="21">
        <v>0</v>
      </c>
      <c r="D257" s="21">
        <v>150000</v>
      </c>
      <c r="E257" s="21">
        <v>0</v>
      </c>
      <c r="F257" s="21">
        <v>0</v>
      </c>
      <c r="G257" s="21">
        <v>0</v>
      </c>
      <c r="H257" s="21">
        <v>0</v>
      </c>
      <c r="I257" s="55">
        <f t="shared" si="6"/>
        <v>0</v>
      </c>
      <c r="J257" s="21">
        <f t="shared" si="7"/>
        <v>150000</v>
      </c>
    </row>
    <row r="258" spans="1:10" ht="15.75" x14ac:dyDescent="0.25">
      <c r="A258" s="53" t="s">
        <v>333</v>
      </c>
      <c r="B258" s="67" t="s">
        <v>272</v>
      </c>
      <c r="C258" s="21">
        <v>0</v>
      </c>
      <c r="D258" s="21">
        <v>150000</v>
      </c>
      <c r="E258" s="21">
        <v>0</v>
      </c>
      <c r="F258" s="21">
        <v>0</v>
      </c>
      <c r="G258" s="21">
        <v>0</v>
      </c>
      <c r="H258" s="21">
        <v>0</v>
      </c>
      <c r="I258" s="55">
        <f t="shared" si="6"/>
        <v>0</v>
      </c>
      <c r="J258" s="21">
        <f t="shared" si="7"/>
        <v>150000</v>
      </c>
    </row>
    <row r="259" spans="1:10" ht="15.75" x14ac:dyDescent="0.25">
      <c r="A259" s="53" t="s">
        <v>331</v>
      </c>
      <c r="B259" s="65" t="s">
        <v>273</v>
      </c>
      <c r="C259" s="21">
        <v>0</v>
      </c>
      <c r="D259" s="21">
        <v>220000</v>
      </c>
      <c r="E259" s="21">
        <v>0</v>
      </c>
      <c r="F259" s="21">
        <v>0</v>
      </c>
      <c r="G259" s="21">
        <v>0</v>
      </c>
      <c r="H259" s="21">
        <v>0</v>
      </c>
      <c r="I259" s="55">
        <f t="shared" si="6"/>
        <v>0</v>
      </c>
      <c r="J259" s="21">
        <f t="shared" si="7"/>
        <v>220000</v>
      </c>
    </row>
    <row r="260" spans="1:10" ht="15.75" x14ac:dyDescent="0.25">
      <c r="A260" s="53" t="s">
        <v>332</v>
      </c>
      <c r="B260" s="66" t="s">
        <v>274</v>
      </c>
      <c r="C260" s="21">
        <v>0</v>
      </c>
      <c r="D260" s="21">
        <v>220000</v>
      </c>
      <c r="E260" s="21">
        <v>0</v>
      </c>
      <c r="F260" s="21">
        <v>0</v>
      </c>
      <c r="G260" s="21">
        <v>0</v>
      </c>
      <c r="H260" s="21">
        <v>0</v>
      </c>
      <c r="I260" s="55">
        <f t="shared" si="6"/>
        <v>0</v>
      </c>
      <c r="J260" s="21">
        <f t="shared" si="7"/>
        <v>220000</v>
      </c>
    </row>
    <row r="261" spans="1:10" ht="15.75" x14ac:dyDescent="0.25">
      <c r="A261" s="53" t="s">
        <v>333</v>
      </c>
      <c r="B261" s="67" t="s">
        <v>275</v>
      </c>
      <c r="C261" s="21">
        <v>0</v>
      </c>
      <c r="D261" s="21">
        <v>220000</v>
      </c>
      <c r="E261" s="21">
        <v>0</v>
      </c>
      <c r="F261" s="21">
        <v>0</v>
      </c>
      <c r="G261" s="21">
        <v>0</v>
      </c>
      <c r="H261" s="21">
        <v>0</v>
      </c>
      <c r="I261" s="55">
        <f t="shared" si="6"/>
        <v>0</v>
      </c>
      <c r="J261" s="21">
        <f t="shared" si="7"/>
        <v>220000</v>
      </c>
    </row>
    <row r="262" spans="1:10" ht="15.75" x14ac:dyDescent="0.25">
      <c r="A262" s="53" t="s">
        <v>331</v>
      </c>
      <c r="B262" s="65" t="s">
        <v>276</v>
      </c>
      <c r="C262" s="21">
        <v>0</v>
      </c>
      <c r="D262" s="21">
        <v>60000</v>
      </c>
      <c r="E262" s="21">
        <v>0</v>
      </c>
      <c r="F262" s="21">
        <v>0</v>
      </c>
      <c r="G262" s="21">
        <v>0</v>
      </c>
      <c r="H262" s="21">
        <v>0</v>
      </c>
      <c r="I262" s="55">
        <f t="shared" si="6"/>
        <v>0</v>
      </c>
      <c r="J262" s="21">
        <f t="shared" si="7"/>
        <v>60000</v>
      </c>
    </row>
    <row r="263" spans="1:10" ht="15.75" x14ac:dyDescent="0.25">
      <c r="A263" s="53" t="s">
        <v>332</v>
      </c>
      <c r="B263" s="66" t="s">
        <v>279</v>
      </c>
      <c r="C263" s="21">
        <v>0</v>
      </c>
      <c r="D263" s="21">
        <v>60000</v>
      </c>
      <c r="E263" s="21">
        <v>0</v>
      </c>
      <c r="F263" s="21">
        <v>0</v>
      </c>
      <c r="G263" s="21">
        <v>0</v>
      </c>
      <c r="H263" s="21">
        <v>0</v>
      </c>
      <c r="I263" s="55">
        <f t="shared" si="6"/>
        <v>0</v>
      </c>
      <c r="J263" s="21">
        <f t="shared" si="7"/>
        <v>60000</v>
      </c>
    </row>
    <row r="264" spans="1:10" ht="15.75" x14ac:dyDescent="0.25">
      <c r="A264" s="53" t="s">
        <v>333</v>
      </c>
      <c r="B264" s="67" t="s">
        <v>280</v>
      </c>
      <c r="C264" s="21">
        <v>0</v>
      </c>
      <c r="D264" s="21">
        <v>60000</v>
      </c>
      <c r="E264" s="21">
        <v>0</v>
      </c>
      <c r="F264" s="21">
        <v>0</v>
      </c>
      <c r="G264" s="21">
        <v>0</v>
      </c>
      <c r="H264" s="21">
        <v>0</v>
      </c>
      <c r="I264" s="55">
        <f t="shared" si="6"/>
        <v>0</v>
      </c>
      <c r="J264" s="21">
        <f t="shared" si="7"/>
        <v>60000</v>
      </c>
    </row>
    <row r="265" spans="1:10" ht="15.75" x14ac:dyDescent="0.25">
      <c r="A265" s="61" t="s">
        <v>319</v>
      </c>
      <c r="B265" s="62" t="s">
        <v>340</v>
      </c>
      <c r="C265" s="63">
        <v>14867334</v>
      </c>
      <c r="D265" s="63">
        <v>14867334</v>
      </c>
      <c r="E265" s="63">
        <v>6881543.7599999998</v>
      </c>
      <c r="F265" s="63">
        <v>6881543.7599999998</v>
      </c>
      <c r="G265" s="63">
        <v>5636350.79</v>
      </c>
      <c r="H265" s="63">
        <v>5636350.79</v>
      </c>
      <c r="I265" s="64">
        <f t="shared" ref="I265:I328" si="8">+H265/D265</f>
        <v>0.37910971731717336</v>
      </c>
      <c r="J265" s="63">
        <f t="shared" ref="J265:J328" si="9">+D265-H265</f>
        <v>9230983.2100000009</v>
      </c>
    </row>
    <row r="266" spans="1:10" ht="15.75" x14ac:dyDescent="0.25">
      <c r="A266" s="53" t="s">
        <v>328</v>
      </c>
      <c r="B266" s="24" t="s">
        <v>341</v>
      </c>
      <c r="C266" s="21">
        <v>14867334</v>
      </c>
      <c r="D266" s="21">
        <v>14867334</v>
      </c>
      <c r="E266" s="21">
        <v>6881543.7599999998</v>
      </c>
      <c r="F266" s="21">
        <v>6881543.7599999998</v>
      </c>
      <c r="G266" s="21">
        <v>5636350.79</v>
      </c>
      <c r="H266" s="21">
        <v>5636350.79</v>
      </c>
      <c r="I266" s="55">
        <f t="shared" si="8"/>
        <v>0.37910971731717336</v>
      </c>
      <c r="J266" s="21">
        <f t="shared" si="9"/>
        <v>9230983.2100000009</v>
      </c>
    </row>
    <row r="267" spans="1:10" ht="15.75" x14ac:dyDescent="0.25">
      <c r="A267" s="53" t="s">
        <v>330</v>
      </c>
      <c r="B267" s="25" t="s">
        <v>19</v>
      </c>
      <c r="C267" s="21">
        <v>14867334</v>
      </c>
      <c r="D267" s="21">
        <v>14867334</v>
      </c>
      <c r="E267" s="21">
        <v>6881543.7599999998</v>
      </c>
      <c r="F267" s="21">
        <v>6881543.7599999998</v>
      </c>
      <c r="G267" s="21">
        <v>5636350.79</v>
      </c>
      <c r="H267" s="21">
        <v>5636350.79</v>
      </c>
      <c r="I267" s="55">
        <f t="shared" si="8"/>
        <v>0.37910971731717336</v>
      </c>
      <c r="J267" s="21">
        <f t="shared" si="9"/>
        <v>9230983.2100000009</v>
      </c>
    </row>
    <row r="268" spans="1:10" ht="15.75" x14ac:dyDescent="0.25">
      <c r="A268" s="53" t="s">
        <v>331</v>
      </c>
      <c r="B268" s="65" t="s">
        <v>20</v>
      </c>
      <c r="C268" s="21">
        <v>12675000</v>
      </c>
      <c r="D268" s="21">
        <v>12675000</v>
      </c>
      <c r="E268" s="21">
        <v>5720000</v>
      </c>
      <c r="F268" s="21">
        <v>5720000</v>
      </c>
      <c r="G268" s="21">
        <v>5005000</v>
      </c>
      <c r="H268" s="21">
        <v>5005000</v>
      </c>
      <c r="I268" s="55">
        <f t="shared" si="8"/>
        <v>0.39487179487179486</v>
      </c>
      <c r="J268" s="21">
        <f t="shared" si="9"/>
        <v>7670000</v>
      </c>
    </row>
    <row r="269" spans="1:10" ht="15.75" x14ac:dyDescent="0.25">
      <c r="A269" s="53" t="s">
        <v>332</v>
      </c>
      <c r="B269" s="66" t="s">
        <v>21</v>
      </c>
      <c r="C269" s="21">
        <v>11700000</v>
      </c>
      <c r="D269" s="21">
        <v>11700000</v>
      </c>
      <c r="E269" s="21">
        <v>5720000</v>
      </c>
      <c r="F269" s="21">
        <v>5720000</v>
      </c>
      <c r="G269" s="21">
        <v>5005000</v>
      </c>
      <c r="H269" s="21">
        <v>5005000</v>
      </c>
      <c r="I269" s="55">
        <f t="shared" si="8"/>
        <v>0.42777777777777776</v>
      </c>
      <c r="J269" s="21">
        <f t="shared" si="9"/>
        <v>6695000</v>
      </c>
    </row>
    <row r="270" spans="1:10" ht="15.75" x14ac:dyDescent="0.25">
      <c r="A270" s="53" t="s">
        <v>333</v>
      </c>
      <c r="B270" s="67" t="s">
        <v>22</v>
      </c>
      <c r="C270" s="21">
        <v>11700000</v>
      </c>
      <c r="D270" s="21">
        <v>11700000</v>
      </c>
      <c r="E270" s="21">
        <v>5720000</v>
      </c>
      <c r="F270" s="21">
        <v>5720000</v>
      </c>
      <c r="G270" s="21">
        <v>5005000</v>
      </c>
      <c r="H270" s="21">
        <v>5005000</v>
      </c>
      <c r="I270" s="55">
        <f t="shared" si="8"/>
        <v>0.42777777777777776</v>
      </c>
      <c r="J270" s="21">
        <f t="shared" si="9"/>
        <v>6695000</v>
      </c>
    </row>
    <row r="271" spans="1:10" ht="15.75" x14ac:dyDescent="0.25">
      <c r="A271" s="53" t="s">
        <v>332</v>
      </c>
      <c r="B271" s="66" t="s">
        <v>30</v>
      </c>
      <c r="C271" s="21">
        <v>975000</v>
      </c>
      <c r="D271" s="21">
        <v>975000</v>
      </c>
      <c r="E271" s="21">
        <v>0</v>
      </c>
      <c r="F271" s="21">
        <v>0</v>
      </c>
      <c r="G271" s="21">
        <v>0</v>
      </c>
      <c r="H271" s="21">
        <v>0</v>
      </c>
      <c r="I271" s="55">
        <f t="shared" si="8"/>
        <v>0</v>
      </c>
      <c r="J271" s="21">
        <f t="shared" si="9"/>
        <v>975000</v>
      </c>
    </row>
    <row r="272" spans="1:10" ht="15.75" x14ac:dyDescent="0.25">
      <c r="A272" s="53" t="s">
        <v>333</v>
      </c>
      <c r="B272" s="67" t="s">
        <v>31</v>
      </c>
      <c r="C272" s="21">
        <v>975000</v>
      </c>
      <c r="D272" s="21">
        <v>975000</v>
      </c>
      <c r="E272" s="21">
        <v>0</v>
      </c>
      <c r="F272" s="21">
        <v>0</v>
      </c>
      <c r="G272" s="21">
        <v>0</v>
      </c>
      <c r="H272" s="21">
        <v>0</v>
      </c>
      <c r="I272" s="55">
        <f t="shared" si="8"/>
        <v>0</v>
      </c>
      <c r="J272" s="21">
        <f t="shared" si="9"/>
        <v>975000</v>
      </c>
    </row>
    <row r="273" spans="1:10" ht="15.75" x14ac:dyDescent="0.25">
      <c r="A273" s="53" t="s">
        <v>331</v>
      </c>
      <c r="B273" s="65" t="s">
        <v>35</v>
      </c>
      <c r="C273" s="21">
        <v>700000</v>
      </c>
      <c r="D273" s="21">
        <v>700000</v>
      </c>
      <c r="E273" s="21">
        <v>440000</v>
      </c>
      <c r="F273" s="21">
        <v>440000</v>
      </c>
      <c r="G273" s="21">
        <v>0</v>
      </c>
      <c r="H273" s="21">
        <v>0</v>
      </c>
      <c r="I273" s="55">
        <f t="shared" si="8"/>
        <v>0</v>
      </c>
      <c r="J273" s="21">
        <f t="shared" si="9"/>
        <v>700000</v>
      </c>
    </row>
    <row r="274" spans="1:10" ht="15.75" x14ac:dyDescent="0.25">
      <c r="A274" s="53" t="s">
        <v>332</v>
      </c>
      <c r="B274" s="66" t="s">
        <v>36</v>
      </c>
      <c r="C274" s="21">
        <v>700000</v>
      </c>
      <c r="D274" s="21">
        <v>700000</v>
      </c>
      <c r="E274" s="21">
        <v>440000</v>
      </c>
      <c r="F274" s="21">
        <v>440000</v>
      </c>
      <c r="G274" s="21">
        <v>0</v>
      </c>
      <c r="H274" s="21">
        <v>0</v>
      </c>
      <c r="I274" s="55">
        <f t="shared" si="8"/>
        <v>0</v>
      </c>
      <c r="J274" s="21">
        <f t="shared" si="9"/>
        <v>700000</v>
      </c>
    </row>
    <row r="275" spans="1:10" ht="15.75" x14ac:dyDescent="0.25">
      <c r="A275" s="53" t="s">
        <v>333</v>
      </c>
      <c r="B275" s="67" t="s">
        <v>38</v>
      </c>
      <c r="C275" s="21">
        <v>0</v>
      </c>
      <c r="D275" s="21">
        <v>100</v>
      </c>
      <c r="E275" s="21">
        <v>0</v>
      </c>
      <c r="F275" s="21">
        <v>0</v>
      </c>
      <c r="G275" s="21">
        <v>0</v>
      </c>
      <c r="H275" s="21">
        <v>0</v>
      </c>
      <c r="I275" s="55">
        <f t="shared" si="8"/>
        <v>0</v>
      </c>
      <c r="J275" s="21">
        <f t="shared" si="9"/>
        <v>100</v>
      </c>
    </row>
    <row r="276" spans="1:10" ht="15.75" x14ac:dyDescent="0.25">
      <c r="A276" s="53" t="s">
        <v>333</v>
      </c>
      <c r="B276" s="67" t="s">
        <v>40</v>
      </c>
      <c r="C276" s="21">
        <v>700000</v>
      </c>
      <c r="D276" s="21">
        <v>699900</v>
      </c>
      <c r="E276" s="21">
        <v>440000</v>
      </c>
      <c r="F276" s="21">
        <v>440000</v>
      </c>
      <c r="G276" s="21">
        <v>0</v>
      </c>
      <c r="H276" s="21">
        <v>0</v>
      </c>
      <c r="I276" s="55">
        <f t="shared" si="8"/>
        <v>0</v>
      </c>
      <c r="J276" s="21">
        <f t="shared" si="9"/>
        <v>699900</v>
      </c>
    </row>
    <row r="277" spans="1:10" ht="15.75" x14ac:dyDescent="0.25">
      <c r="A277" s="53" t="s">
        <v>331</v>
      </c>
      <c r="B277" s="65" t="s">
        <v>44</v>
      </c>
      <c r="C277" s="21">
        <v>1492334</v>
      </c>
      <c r="D277" s="21">
        <v>1492334</v>
      </c>
      <c r="E277" s="21">
        <v>721543.76</v>
      </c>
      <c r="F277" s="21">
        <v>721543.76</v>
      </c>
      <c r="G277" s="21">
        <v>631350.79</v>
      </c>
      <c r="H277" s="21">
        <v>631350.79</v>
      </c>
      <c r="I277" s="55">
        <f t="shared" si="8"/>
        <v>0.42306265889539474</v>
      </c>
      <c r="J277" s="21">
        <f t="shared" si="9"/>
        <v>860983.21</v>
      </c>
    </row>
    <row r="278" spans="1:10" ht="15.75" x14ac:dyDescent="0.25">
      <c r="A278" s="53" t="s">
        <v>332</v>
      </c>
      <c r="B278" s="66" t="s">
        <v>45</v>
      </c>
      <c r="C278" s="21">
        <v>616371</v>
      </c>
      <c r="D278" s="21">
        <v>616371</v>
      </c>
      <c r="E278" s="21">
        <v>294739.84000000003</v>
      </c>
      <c r="F278" s="21">
        <v>294739.84000000003</v>
      </c>
      <c r="G278" s="21">
        <v>257897.36</v>
      </c>
      <c r="H278" s="21">
        <v>257897.36</v>
      </c>
      <c r="I278" s="55">
        <f t="shared" si="8"/>
        <v>0.41841254698874542</v>
      </c>
      <c r="J278" s="21">
        <f t="shared" si="9"/>
        <v>358473.64</v>
      </c>
    </row>
    <row r="279" spans="1:10" ht="15.75" x14ac:dyDescent="0.25">
      <c r="A279" s="53" t="s">
        <v>333</v>
      </c>
      <c r="B279" s="67" t="s">
        <v>46</v>
      </c>
      <c r="C279" s="21">
        <v>616371</v>
      </c>
      <c r="D279" s="21">
        <v>616371</v>
      </c>
      <c r="E279" s="21">
        <v>294739.84000000003</v>
      </c>
      <c r="F279" s="21">
        <v>294739.84000000003</v>
      </c>
      <c r="G279" s="21">
        <v>257897.36</v>
      </c>
      <c r="H279" s="21">
        <v>257897.36</v>
      </c>
      <c r="I279" s="55">
        <f t="shared" si="8"/>
        <v>0.41841254698874542</v>
      </c>
      <c r="J279" s="21">
        <f t="shared" si="9"/>
        <v>358473.64</v>
      </c>
    </row>
    <row r="280" spans="1:10" ht="15.75" x14ac:dyDescent="0.25">
      <c r="A280" s="53" t="s">
        <v>332</v>
      </c>
      <c r="B280" s="66" t="s">
        <v>47</v>
      </c>
      <c r="C280" s="21">
        <v>826133</v>
      </c>
      <c r="D280" s="21">
        <v>826133</v>
      </c>
      <c r="E280" s="21">
        <v>403075.52</v>
      </c>
      <c r="F280" s="21">
        <v>403075.52</v>
      </c>
      <c r="G280" s="21">
        <v>352691.08</v>
      </c>
      <c r="H280" s="21">
        <v>352691.08</v>
      </c>
      <c r="I280" s="55">
        <f t="shared" si="8"/>
        <v>0.42691803862090005</v>
      </c>
      <c r="J280" s="21">
        <f t="shared" si="9"/>
        <v>473441.92</v>
      </c>
    </row>
    <row r="281" spans="1:10" ht="15.75" x14ac:dyDescent="0.25">
      <c r="A281" s="53" t="s">
        <v>333</v>
      </c>
      <c r="B281" s="67" t="s">
        <v>48</v>
      </c>
      <c r="C281" s="21">
        <v>826133</v>
      </c>
      <c r="D281" s="21">
        <v>826133</v>
      </c>
      <c r="E281" s="21">
        <v>403075.52</v>
      </c>
      <c r="F281" s="21">
        <v>403075.52</v>
      </c>
      <c r="G281" s="21">
        <v>352691.08</v>
      </c>
      <c r="H281" s="21">
        <v>352691.08</v>
      </c>
      <c r="I281" s="55">
        <f t="shared" si="8"/>
        <v>0.42691803862090005</v>
      </c>
      <c r="J281" s="21">
        <f t="shared" si="9"/>
        <v>473441.92</v>
      </c>
    </row>
    <row r="282" spans="1:10" ht="15.75" x14ac:dyDescent="0.25">
      <c r="A282" s="53" t="s">
        <v>332</v>
      </c>
      <c r="B282" s="66" t="s">
        <v>49</v>
      </c>
      <c r="C282" s="21">
        <v>49830</v>
      </c>
      <c r="D282" s="21">
        <v>49830</v>
      </c>
      <c r="E282" s="21">
        <v>23728.400000000001</v>
      </c>
      <c r="F282" s="21">
        <v>23728.400000000001</v>
      </c>
      <c r="G282" s="21">
        <v>20762.349999999999</v>
      </c>
      <c r="H282" s="21">
        <v>20762.349999999999</v>
      </c>
      <c r="I282" s="55">
        <f t="shared" si="8"/>
        <v>0.41666365643186831</v>
      </c>
      <c r="J282" s="21">
        <f t="shared" si="9"/>
        <v>29067.65</v>
      </c>
    </row>
    <row r="283" spans="1:10" ht="15.75" x14ac:dyDescent="0.25">
      <c r="A283" s="53" t="s">
        <v>333</v>
      </c>
      <c r="B283" s="67" t="s">
        <v>50</v>
      </c>
      <c r="C283" s="21">
        <v>49830</v>
      </c>
      <c r="D283" s="21">
        <v>49830</v>
      </c>
      <c r="E283" s="21">
        <v>23728.400000000001</v>
      </c>
      <c r="F283" s="21">
        <v>23728.400000000001</v>
      </c>
      <c r="G283" s="21">
        <v>20762.349999999999</v>
      </c>
      <c r="H283" s="21">
        <v>20762.349999999999</v>
      </c>
      <c r="I283" s="55">
        <f t="shared" si="8"/>
        <v>0.41666365643186831</v>
      </c>
      <c r="J283" s="21">
        <f t="shared" si="9"/>
        <v>29067.65</v>
      </c>
    </row>
    <row r="284" spans="1:10" ht="15.75" x14ac:dyDescent="0.25">
      <c r="A284" s="61" t="s">
        <v>319</v>
      </c>
      <c r="B284" s="62" t="s">
        <v>342</v>
      </c>
      <c r="C284" s="63">
        <v>202520000</v>
      </c>
      <c r="D284" s="63">
        <v>202520000</v>
      </c>
      <c r="E284" s="63">
        <v>117686662</v>
      </c>
      <c r="F284" s="63">
        <v>117686662</v>
      </c>
      <c r="G284" s="63">
        <v>117686662</v>
      </c>
      <c r="H284" s="63">
        <v>117686662</v>
      </c>
      <c r="I284" s="64">
        <f t="shared" si="8"/>
        <v>0.5811113075251827</v>
      </c>
      <c r="J284" s="63">
        <f t="shared" si="9"/>
        <v>84833338</v>
      </c>
    </row>
    <row r="285" spans="1:10" ht="15.75" x14ac:dyDescent="0.25">
      <c r="A285" s="53" t="s">
        <v>328</v>
      </c>
      <c r="B285" s="24" t="s">
        <v>343</v>
      </c>
      <c r="C285" s="21">
        <v>202520000</v>
      </c>
      <c r="D285" s="21">
        <v>202520000</v>
      </c>
      <c r="E285" s="21">
        <v>117686662</v>
      </c>
      <c r="F285" s="21">
        <v>117686662</v>
      </c>
      <c r="G285" s="21">
        <v>117686662</v>
      </c>
      <c r="H285" s="21">
        <v>117686662</v>
      </c>
      <c r="I285" s="55">
        <f t="shared" si="8"/>
        <v>0.5811113075251827</v>
      </c>
      <c r="J285" s="21">
        <f t="shared" si="9"/>
        <v>84833338</v>
      </c>
    </row>
    <row r="286" spans="1:10" ht="15.75" x14ac:dyDescent="0.25">
      <c r="A286" s="53" t="s">
        <v>330</v>
      </c>
      <c r="B286" s="25" t="s">
        <v>205</v>
      </c>
      <c r="C286" s="21">
        <v>202520000</v>
      </c>
      <c r="D286" s="21">
        <v>202520000</v>
      </c>
      <c r="E286" s="21">
        <v>117686662</v>
      </c>
      <c r="F286" s="21">
        <v>117686662</v>
      </c>
      <c r="G286" s="21">
        <v>117686662</v>
      </c>
      <c r="H286" s="21">
        <v>117686662</v>
      </c>
      <c r="I286" s="55">
        <f t="shared" si="8"/>
        <v>0.5811113075251827</v>
      </c>
      <c r="J286" s="21">
        <f t="shared" si="9"/>
        <v>84833338</v>
      </c>
    </row>
    <row r="287" spans="1:10" ht="15.75" x14ac:dyDescent="0.25">
      <c r="A287" s="53" t="s">
        <v>331</v>
      </c>
      <c r="B287" s="65" t="s">
        <v>206</v>
      </c>
      <c r="C287" s="21">
        <v>2520000</v>
      </c>
      <c r="D287" s="21">
        <v>2520000</v>
      </c>
      <c r="E287" s="21">
        <v>1020000</v>
      </c>
      <c r="F287" s="21">
        <v>1020000</v>
      </c>
      <c r="G287" s="21">
        <v>1020000</v>
      </c>
      <c r="H287" s="21">
        <v>1020000</v>
      </c>
      <c r="I287" s="55">
        <f t="shared" si="8"/>
        <v>0.40476190476190477</v>
      </c>
      <c r="J287" s="21">
        <f t="shared" si="9"/>
        <v>1500000</v>
      </c>
    </row>
    <row r="288" spans="1:10" ht="15.75" x14ac:dyDescent="0.25">
      <c r="A288" s="53" t="s">
        <v>332</v>
      </c>
      <c r="B288" s="66" t="s">
        <v>211</v>
      </c>
      <c r="C288" s="21">
        <v>2520000</v>
      </c>
      <c r="D288" s="21">
        <v>2520000</v>
      </c>
      <c r="E288" s="21">
        <v>1020000</v>
      </c>
      <c r="F288" s="21">
        <v>1020000</v>
      </c>
      <c r="G288" s="21">
        <v>1020000</v>
      </c>
      <c r="H288" s="21">
        <v>1020000</v>
      </c>
      <c r="I288" s="55">
        <f t="shared" si="8"/>
        <v>0.40476190476190477</v>
      </c>
      <c r="J288" s="21">
        <f t="shared" si="9"/>
        <v>1500000</v>
      </c>
    </row>
    <row r="289" spans="1:10" ht="15.75" x14ac:dyDescent="0.25">
      <c r="A289" s="53" t="s">
        <v>333</v>
      </c>
      <c r="B289" s="67" t="s">
        <v>212</v>
      </c>
      <c r="C289" s="21">
        <v>2520000</v>
      </c>
      <c r="D289" s="21">
        <v>2520000</v>
      </c>
      <c r="E289" s="21">
        <v>1020000</v>
      </c>
      <c r="F289" s="21">
        <v>1020000</v>
      </c>
      <c r="G289" s="21">
        <v>1020000</v>
      </c>
      <c r="H289" s="21">
        <v>1020000</v>
      </c>
      <c r="I289" s="55">
        <f t="shared" si="8"/>
        <v>0.40476190476190477</v>
      </c>
      <c r="J289" s="21">
        <f t="shared" si="9"/>
        <v>1500000</v>
      </c>
    </row>
    <row r="290" spans="1:10" ht="15.75" x14ac:dyDescent="0.25">
      <c r="A290" s="53" t="s">
        <v>331</v>
      </c>
      <c r="B290" s="65" t="s">
        <v>219</v>
      </c>
      <c r="C290" s="21">
        <v>200000000</v>
      </c>
      <c r="D290" s="21">
        <v>200000000</v>
      </c>
      <c r="E290" s="21">
        <v>116666662</v>
      </c>
      <c r="F290" s="21">
        <v>116666662</v>
      </c>
      <c r="G290" s="21">
        <v>116666662</v>
      </c>
      <c r="H290" s="21">
        <v>116666662</v>
      </c>
      <c r="I290" s="55">
        <f t="shared" si="8"/>
        <v>0.58333330999999999</v>
      </c>
      <c r="J290" s="21">
        <f t="shared" si="9"/>
        <v>83333338</v>
      </c>
    </row>
    <row r="291" spans="1:10" ht="15.75" x14ac:dyDescent="0.25">
      <c r="A291" s="53" t="s">
        <v>332</v>
      </c>
      <c r="B291" s="66" t="s">
        <v>220</v>
      </c>
      <c r="C291" s="21">
        <v>200000000</v>
      </c>
      <c r="D291" s="21">
        <v>200000000</v>
      </c>
      <c r="E291" s="21">
        <v>116666662</v>
      </c>
      <c r="F291" s="21">
        <v>116666662</v>
      </c>
      <c r="G291" s="21">
        <v>116666662</v>
      </c>
      <c r="H291" s="21">
        <v>116666662</v>
      </c>
      <c r="I291" s="55">
        <f t="shared" si="8"/>
        <v>0.58333330999999999</v>
      </c>
      <c r="J291" s="21">
        <f t="shared" si="9"/>
        <v>83333338</v>
      </c>
    </row>
    <row r="292" spans="1:10" ht="15.75" x14ac:dyDescent="0.25">
      <c r="A292" s="53" t="s">
        <v>333</v>
      </c>
      <c r="B292" s="67" t="s">
        <v>221</v>
      </c>
      <c r="C292" s="21">
        <v>200000000</v>
      </c>
      <c r="D292" s="21">
        <v>200000000</v>
      </c>
      <c r="E292" s="21">
        <v>116666662</v>
      </c>
      <c r="F292" s="21">
        <v>116666662</v>
      </c>
      <c r="G292" s="21">
        <v>116666662</v>
      </c>
      <c r="H292" s="21">
        <v>116666662</v>
      </c>
      <c r="I292" s="55">
        <f t="shared" si="8"/>
        <v>0.58333330999999999</v>
      </c>
      <c r="J292" s="21">
        <f t="shared" si="9"/>
        <v>83333338</v>
      </c>
    </row>
    <row r="293" spans="1:10" ht="15.75" x14ac:dyDescent="0.25">
      <c r="A293" s="61" t="s">
        <v>319</v>
      </c>
      <c r="B293" s="62" t="s">
        <v>344</v>
      </c>
      <c r="C293" s="63">
        <v>296716756</v>
      </c>
      <c r="D293" s="63">
        <v>296716756</v>
      </c>
      <c r="E293" s="63">
        <v>160001410.22999999</v>
      </c>
      <c r="F293" s="63">
        <v>160001410.22999999</v>
      </c>
      <c r="G293" s="63">
        <v>160001410.22999999</v>
      </c>
      <c r="H293" s="63">
        <v>160001410.22999999</v>
      </c>
      <c r="I293" s="64">
        <f t="shared" si="8"/>
        <v>0.53923955083278141</v>
      </c>
      <c r="J293" s="63">
        <f t="shared" si="9"/>
        <v>136715345.77000001</v>
      </c>
    </row>
    <row r="294" spans="1:10" ht="15.75" x14ac:dyDescent="0.25">
      <c r="A294" s="53" t="s">
        <v>328</v>
      </c>
      <c r="B294" s="24" t="s">
        <v>343</v>
      </c>
      <c r="C294" s="21">
        <v>296716756</v>
      </c>
      <c r="D294" s="21">
        <v>296716756</v>
      </c>
      <c r="E294" s="21">
        <v>160001410.22999999</v>
      </c>
      <c r="F294" s="21">
        <v>160001410.22999999</v>
      </c>
      <c r="G294" s="21">
        <v>160001410.22999999</v>
      </c>
      <c r="H294" s="21">
        <v>160001410.22999999</v>
      </c>
      <c r="I294" s="55">
        <f t="shared" si="8"/>
        <v>0.53923955083278141</v>
      </c>
      <c r="J294" s="21">
        <f t="shared" si="9"/>
        <v>136715345.77000001</v>
      </c>
    </row>
    <row r="295" spans="1:10" ht="15.75" x14ac:dyDescent="0.25">
      <c r="A295" s="53" t="s">
        <v>330</v>
      </c>
      <c r="B295" s="25" t="s">
        <v>205</v>
      </c>
      <c r="C295" s="21">
        <v>296716756</v>
      </c>
      <c r="D295" s="21">
        <v>296716756</v>
      </c>
      <c r="E295" s="21">
        <v>160001410.22999999</v>
      </c>
      <c r="F295" s="21">
        <v>160001410.22999999</v>
      </c>
      <c r="G295" s="21">
        <v>160001410.22999999</v>
      </c>
      <c r="H295" s="21">
        <v>160001410.22999999</v>
      </c>
      <c r="I295" s="55">
        <f t="shared" si="8"/>
        <v>0.53923955083278141</v>
      </c>
      <c r="J295" s="21">
        <f t="shared" si="9"/>
        <v>136715345.77000001</v>
      </c>
    </row>
    <row r="296" spans="1:10" ht="15.75" x14ac:dyDescent="0.25">
      <c r="A296" s="53" t="s">
        <v>331</v>
      </c>
      <c r="B296" s="65" t="s">
        <v>213</v>
      </c>
      <c r="C296" s="21">
        <v>296716756</v>
      </c>
      <c r="D296" s="21">
        <v>296716756</v>
      </c>
      <c r="E296" s="21">
        <v>160001410.22999999</v>
      </c>
      <c r="F296" s="21">
        <v>160001410.22999999</v>
      </c>
      <c r="G296" s="21">
        <v>160001410.22999999</v>
      </c>
      <c r="H296" s="21">
        <v>160001410.22999999</v>
      </c>
      <c r="I296" s="55">
        <f t="shared" si="8"/>
        <v>0.53923955083278141</v>
      </c>
      <c r="J296" s="21">
        <f t="shared" si="9"/>
        <v>136715345.77000001</v>
      </c>
    </row>
    <row r="297" spans="1:10" ht="15.75" x14ac:dyDescent="0.25">
      <c r="A297" s="53" t="s">
        <v>332</v>
      </c>
      <c r="B297" s="66" t="s">
        <v>214</v>
      </c>
      <c r="C297" s="21">
        <v>296716756</v>
      </c>
      <c r="D297" s="21">
        <v>296716756</v>
      </c>
      <c r="E297" s="21">
        <v>160001410.22999999</v>
      </c>
      <c r="F297" s="21">
        <v>160001410.22999999</v>
      </c>
      <c r="G297" s="21">
        <v>160001410.22999999</v>
      </c>
      <c r="H297" s="21">
        <v>160001410.22999999</v>
      </c>
      <c r="I297" s="55">
        <f t="shared" si="8"/>
        <v>0.53923955083278141</v>
      </c>
      <c r="J297" s="21">
        <f t="shared" si="9"/>
        <v>136715345.77000001</v>
      </c>
    </row>
    <row r="298" spans="1:10" ht="15.75" x14ac:dyDescent="0.25">
      <c r="A298" s="53" t="s">
        <v>333</v>
      </c>
      <c r="B298" s="67" t="s">
        <v>215</v>
      </c>
      <c r="C298" s="21">
        <v>296716756</v>
      </c>
      <c r="D298" s="21">
        <v>296716756</v>
      </c>
      <c r="E298" s="21">
        <v>160001410.22999999</v>
      </c>
      <c r="F298" s="21">
        <v>160001410.22999999</v>
      </c>
      <c r="G298" s="21">
        <v>160001410.22999999</v>
      </c>
      <c r="H298" s="21">
        <v>160001410.22999999</v>
      </c>
      <c r="I298" s="55">
        <f t="shared" si="8"/>
        <v>0.53923955083278141</v>
      </c>
      <c r="J298" s="21">
        <f t="shared" si="9"/>
        <v>136715345.77000001</v>
      </c>
    </row>
    <row r="299" spans="1:10" ht="15.75" x14ac:dyDescent="0.25">
      <c r="A299" s="57" t="s">
        <v>317</v>
      </c>
      <c r="B299" s="58" t="s">
        <v>345</v>
      </c>
      <c r="C299" s="59">
        <v>2209121</v>
      </c>
      <c r="D299" s="59">
        <v>2209121</v>
      </c>
      <c r="E299" s="59">
        <v>0</v>
      </c>
      <c r="F299" s="59">
        <v>0</v>
      </c>
      <c r="G299" s="59">
        <v>0</v>
      </c>
      <c r="H299" s="59">
        <v>0</v>
      </c>
      <c r="I299" s="60">
        <f t="shared" si="8"/>
        <v>0</v>
      </c>
      <c r="J299" s="59">
        <f t="shared" si="9"/>
        <v>2209121</v>
      </c>
    </row>
    <row r="300" spans="1:10" ht="15.75" x14ac:dyDescent="0.25">
      <c r="A300" s="53" t="s">
        <v>319</v>
      </c>
      <c r="B300" s="20" t="s">
        <v>344</v>
      </c>
      <c r="C300" s="21">
        <v>2209121</v>
      </c>
      <c r="D300" s="21">
        <v>2209121</v>
      </c>
      <c r="E300" s="21">
        <v>0</v>
      </c>
      <c r="F300" s="21">
        <v>0</v>
      </c>
      <c r="G300" s="21">
        <v>0</v>
      </c>
      <c r="H300" s="21">
        <v>0</v>
      </c>
      <c r="I300" s="55">
        <f t="shared" si="8"/>
        <v>0</v>
      </c>
      <c r="J300" s="21">
        <f t="shared" si="9"/>
        <v>2209121</v>
      </c>
    </row>
    <row r="301" spans="1:10" ht="15.75" x14ac:dyDescent="0.25">
      <c r="A301" s="53" t="s">
        <v>328</v>
      </c>
      <c r="B301" s="24" t="s">
        <v>343</v>
      </c>
      <c r="C301" s="21">
        <v>2209121</v>
      </c>
      <c r="D301" s="21">
        <v>2209121</v>
      </c>
      <c r="E301" s="21">
        <v>0</v>
      </c>
      <c r="F301" s="21">
        <v>0</v>
      </c>
      <c r="G301" s="21">
        <v>0</v>
      </c>
      <c r="H301" s="21">
        <v>0</v>
      </c>
      <c r="I301" s="55">
        <f t="shared" si="8"/>
        <v>0</v>
      </c>
      <c r="J301" s="21">
        <f t="shared" si="9"/>
        <v>2209121</v>
      </c>
    </row>
    <row r="302" spans="1:10" ht="15.75" x14ac:dyDescent="0.25">
      <c r="A302" s="53" t="s">
        <v>330</v>
      </c>
      <c r="B302" s="25" t="s">
        <v>222</v>
      </c>
      <c r="C302" s="21">
        <v>2209121</v>
      </c>
      <c r="D302" s="21">
        <v>2209121</v>
      </c>
      <c r="E302" s="21">
        <v>0</v>
      </c>
      <c r="F302" s="21">
        <v>0</v>
      </c>
      <c r="G302" s="21">
        <v>0</v>
      </c>
      <c r="H302" s="21">
        <v>0</v>
      </c>
      <c r="I302" s="55">
        <f t="shared" si="8"/>
        <v>0</v>
      </c>
      <c r="J302" s="21">
        <f t="shared" si="9"/>
        <v>2209121</v>
      </c>
    </row>
    <row r="303" spans="1:10" ht="15.75" x14ac:dyDescent="0.25">
      <c r="A303" s="53" t="s">
        <v>331</v>
      </c>
      <c r="B303" s="65" t="s">
        <v>223</v>
      </c>
      <c r="C303" s="21">
        <v>2209121</v>
      </c>
      <c r="D303" s="21">
        <v>2209121</v>
      </c>
      <c r="E303" s="21">
        <v>0</v>
      </c>
      <c r="F303" s="21">
        <v>0</v>
      </c>
      <c r="G303" s="21">
        <v>0</v>
      </c>
      <c r="H303" s="21">
        <v>0</v>
      </c>
      <c r="I303" s="55">
        <f t="shared" si="8"/>
        <v>0</v>
      </c>
      <c r="J303" s="21">
        <f t="shared" si="9"/>
        <v>2209121</v>
      </c>
    </row>
    <row r="304" spans="1:10" ht="15.75" x14ac:dyDescent="0.25">
      <c r="A304" s="53" t="s">
        <v>332</v>
      </c>
      <c r="B304" s="66" t="s">
        <v>224</v>
      </c>
      <c r="C304" s="21">
        <v>2209121</v>
      </c>
      <c r="D304" s="21">
        <v>2209121</v>
      </c>
      <c r="E304" s="21">
        <v>0</v>
      </c>
      <c r="F304" s="21">
        <v>0</v>
      </c>
      <c r="G304" s="21">
        <v>0</v>
      </c>
      <c r="H304" s="21">
        <v>0</v>
      </c>
      <c r="I304" s="55">
        <f t="shared" si="8"/>
        <v>0</v>
      </c>
      <c r="J304" s="21">
        <f t="shared" si="9"/>
        <v>2209121</v>
      </c>
    </row>
    <row r="305" spans="1:10" ht="15.75" x14ac:dyDescent="0.25">
      <c r="A305" s="53" t="s">
        <v>333</v>
      </c>
      <c r="B305" s="67" t="s">
        <v>225</v>
      </c>
      <c r="C305" s="21">
        <v>2209121</v>
      </c>
      <c r="D305" s="21">
        <v>2209121</v>
      </c>
      <c r="E305" s="21">
        <v>0</v>
      </c>
      <c r="F305" s="21">
        <v>0</v>
      </c>
      <c r="G305" s="21">
        <v>0</v>
      </c>
      <c r="H305" s="21">
        <v>0</v>
      </c>
      <c r="I305" s="55">
        <f t="shared" si="8"/>
        <v>0</v>
      </c>
      <c r="J305" s="21">
        <f t="shared" si="9"/>
        <v>2209121</v>
      </c>
    </row>
    <row r="306" spans="1:10" ht="15.75" x14ac:dyDescent="0.25">
      <c r="A306" s="57" t="s">
        <v>317</v>
      </c>
      <c r="B306" s="58" t="s">
        <v>346</v>
      </c>
      <c r="C306" s="59">
        <v>162681005</v>
      </c>
      <c r="D306" s="59">
        <v>162681005</v>
      </c>
      <c r="E306" s="59">
        <v>97756442.420000002</v>
      </c>
      <c r="F306" s="59">
        <v>75540529.439999998</v>
      </c>
      <c r="G306" s="59">
        <v>68584766.420000002</v>
      </c>
      <c r="H306" s="59">
        <v>68625032.739999995</v>
      </c>
      <c r="I306" s="60">
        <f t="shared" si="8"/>
        <v>0.42183801815092054</v>
      </c>
      <c r="J306" s="59">
        <f t="shared" si="9"/>
        <v>94055972.260000005</v>
      </c>
    </row>
    <row r="307" spans="1:10" ht="15.75" x14ac:dyDescent="0.25">
      <c r="A307" s="53" t="s">
        <v>319</v>
      </c>
      <c r="B307" s="20" t="s">
        <v>337</v>
      </c>
      <c r="C307" s="21">
        <v>137681005</v>
      </c>
      <c r="D307" s="21">
        <v>137681005</v>
      </c>
      <c r="E307" s="21">
        <v>72756442.489999995</v>
      </c>
      <c r="F307" s="21">
        <v>50540529.509999998</v>
      </c>
      <c r="G307" s="21">
        <v>43584766.490000002</v>
      </c>
      <c r="H307" s="21">
        <v>43625032.810000002</v>
      </c>
      <c r="I307" s="55">
        <f t="shared" si="8"/>
        <v>0.31685585684096368</v>
      </c>
      <c r="J307" s="21">
        <f t="shared" si="9"/>
        <v>94055972.189999998</v>
      </c>
    </row>
    <row r="308" spans="1:10" ht="15.75" x14ac:dyDescent="0.25">
      <c r="A308" s="53" t="s">
        <v>328</v>
      </c>
      <c r="B308" s="24" t="s">
        <v>347</v>
      </c>
      <c r="C308" s="21">
        <v>123805755</v>
      </c>
      <c r="D308" s="21">
        <v>123805755</v>
      </c>
      <c r="E308" s="21">
        <v>65040355.020000003</v>
      </c>
      <c r="F308" s="21">
        <v>43484442.039999999</v>
      </c>
      <c r="G308" s="21">
        <v>37717385.380000003</v>
      </c>
      <c r="H308" s="21">
        <v>37757651.700000003</v>
      </c>
      <c r="I308" s="55">
        <f t="shared" si="8"/>
        <v>0.30497493190037894</v>
      </c>
      <c r="J308" s="21">
        <f t="shared" si="9"/>
        <v>86048103.299999997</v>
      </c>
    </row>
    <row r="309" spans="1:10" ht="15.75" x14ac:dyDescent="0.25">
      <c r="A309" s="53" t="s">
        <v>330</v>
      </c>
      <c r="B309" s="25" t="s">
        <v>51</v>
      </c>
      <c r="C309" s="21">
        <v>58835000</v>
      </c>
      <c r="D309" s="21">
        <v>59255000</v>
      </c>
      <c r="E309" s="21">
        <v>31665452.859999999</v>
      </c>
      <c r="F309" s="21">
        <v>18427917.620000001</v>
      </c>
      <c r="G309" s="21">
        <v>14708520.609999999</v>
      </c>
      <c r="H309" s="21">
        <v>14708520.609999999</v>
      </c>
      <c r="I309" s="55">
        <f t="shared" si="8"/>
        <v>0.2482241264028352</v>
      </c>
      <c r="J309" s="21">
        <f t="shared" si="9"/>
        <v>44546479.390000001</v>
      </c>
    </row>
    <row r="310" spans="1:10" ht="15.75" x14ac:dyDescent="0.25">
      <c r="A310" s="53" t="s">
        <v>331</v>
      </c>
      <c r="B310" s="65" t="s">
        <v>65</v>
      </c>
      <c r="C310" s="21">
        <v>4650000</v>
      </c>
      <c r="D310" s="21">
        <v>4650000</v>
      </c>
      <c r="E310" s="21">
        <v>1567341.1</v>
      </c>
      <c r="F310" s="21">
        <v>1299724.3</v>
      </c>
      <c r="G310" s="21">
        <v>973454</v>
      </c>
      <c r="H310" s="21">
        <v>973454</v>
      </c>
      <c r="I310" s="55">
        <f t="shared" si="8"/>
        <v>0.20934494623655914</v>
      </c>
      <c r="J310" s="21">
        <f t="shared" si="9"/>
        <v>3676546</v>
      </c>
    </row>
    <row r="311" spans="1:10" ht="15.75" x14ac:dyDescent="0.25">
      <c r="A311" s="53" t="s">
        <v>332</v>
      </c>
      <c r="B311" s="66" t="s">
        <v>66</v>
      </c>
      <c r="C311" s="21">
        <v>2650000</v>
      </c>
      <c r="D311" s="21">
        <v>2650000</v>
      </c>
      <c r="E311" s="21">
        <v>325494.71000000002</v>
      </c>
      <c r="F311" s="21">
        <v>325494.71000000002</v>
      </c>
      <c r="G311" s="21">
        <v>325494.71000000002</v>
      </c>
      <c r="H311" s="21">
        <v>325494.71000000002</v>
      </c>
      <c r="I311" s="55">
        <f t="shared" si="8"/>
        <v>0.12282819245283019</v>
      </c>
      <c r="J311" s="21">
        <f t="shared" si="9"/>
        <v>2324505.29</v>
      </c>
    </row>
    <row r="312" spans="1:10" ht="15.75" x14ac:dyDescent="0.25">
      <c r="A312" s="53" t="s">
        <v>333</v>
      </c>
      <c r="B312" s="67" t="s">
        <v>67</v>
      </c>
      <c r="C312" s="21">
        <v>2650000</v>
      </c>
      <c r="D312" s="21">
        <v>2650000</v>
      </c>
      <c r="E312" s="21">
        <v>325494.71000000002</v>
      </c>
      <c r="F312" s="21">
        <v>325494.71000000002</v>
      </c>
      <c r="G312" s="21">
        <v>325494.71000000002</v>
      </c>
      <c r="H312" s="21">
        <v>325494.71000000002</v>
      </c>
      <c r="I312" s="55">
        <f t="shared" si="8"/>
        <v>0.12282819245283019</v>
      </c>
      <c r="J312" s="21">
        <f t="shared" si="9"/>
        <v>2324505.29</v>
      </c>
    </row>
    <row r="313" spans="1:10" ht="15.75" x14ac:dyDescent="0.25">
      <c r="A313" s="53" t="s">
        <v>332</v>
      </c>
      <c r="B313" s="66" t="s">
        <v>68</v>
      </c>
      <c r="C313" s="21">
        <v>2000000</v>
      </c>
      <c r="D313" s="21">
        <v>2000000</v>
      </c>
      <c r="E313" s="21">
        <v>1241846.3899999999</v>
      </c>
      <c r="F313" s="21">
        <v>974229.59</v>
      </c>
      <c r="G313" s="21">
        <v>647959.29</v>
      </c>
      <c r="H313" s="21">
        <v>647959.29</v>
      </c>
      <c r="I313" s="55">
        <f t="shared" si="8"/>
        <v>0.32397964500000004</v>
      </c>
      <c r="J313" s="21">
        <f t="shared" si="9"/>
        <v>1352040.71</v>
      </c>
    </row>
    <row r="314" spans="1:10" ht="15.75" x14ac:dyDescent="0.25">
      <c r="A314" s="53" t="s">
        <v>333</v>
      </c>
      <c r="B314" s="67" t="s">
        <v>69</v>
      </c>
      <c r="C314" s="21">
        <v>2000000</v>
      </c>
      <c r="D314" s="21">
        <v>2000000</v>
      </c>
      <c r="E314" s="21">
        <v>1241846.3899999999</v>
      </c>
      <c r="F314" s="21">
        <v>974229.59</v>
      </c>
      <c r="G314" s="21">
        <v>647959.29</v>
      </c>
      <c r="H314" s="21">
        <v>647959.29</v>
      </c>
      <c r="I314" s="55">
        <f t="shared" si="8"/>
        <v>0.32397964500000004</v>
      </c>
      <c r="J314" s="21">
        <f t="shared" si="9"/>
        <v>1352040.71</v>
      </c>
    </row>
    <row r="315" spans="1:10" ht="15.75" x14ac:dyDescent="0.25">
      <c r="A315" s="53" t="s">
        <v>331</v>
      </c>
      <c r="B315" s="65" t="s">
        <v>70</v>
      </c>
      <c r="C315" s="21">
        <v>2750000</v>
      </c>
      <c r="D315" s="21">
        <v>2616213.56</v>
      </c>
      <c r="E315" s="21">
        <v>0</v>
      </c>
      <c r="F315" s="21">
        <v>0</v>
      </c>
      <c r="G315" s="21">
        <v>0</v>
      </c>
      <c r="H315" s="21">
        <v>0</v>
      </c>
      <c r="I315" s="55">
        <f t="shared" si="8"/>
        <v>0</v>
      </c>
      <c r="J315" s="21">
        <f t="shared" si="9"/>
        <v>2616213.56</v>
      </c>
    </row>
    <row r="316" spans="1:10" ht="15.75" x14ac:dyDescent="0.25">
      <c r="A316" s="53" t="s">
        <v>332</v>
      </c>
      <c r="B316" s="66" t="s">
        <v>71</v>
      </c>
      <c r="C316" s="21">
        <v>1750000</v>
      </c>
      <c r="D316" s="21">
        <v>1750000</v>
      </c>
      <c r="E316" s="21">
        <v>0</v>
      </c>
      <c r="F316" s="21">
        <v>0</v>
      </c>
      <c r="G316" s="21">
        <v>0</v>
      </c>
      <c r="H316" s="21">
        <v>0</v>
      </c>
      <c r="I316" s="55">
        <f t="shared" si="8"/>
        <v>0</v>
      </c>
      <c r="J316" s="21">
        <f t="shared" si="9"/>
        <v>1750000</v>
      </c>
    </row>
    <row r="317" spans="1:10" ht="15.75" x14ac:dyDescent="0.25">
      <c r="A317" s="53" t="s">
        <v>333</v>
      </c>
      <c r="B317" s="67" t="s">
        <v>72</v>
      </c>
      <c r="C317" s="21">
        <v>1750000</v>
      </c>
      <c r="D317" s="21">
        <v>1750000</v>
      </c>
      <c r="E317" s="21">
        <v>0</v>
      </c>
      <c r="F317" s="21">
        <v>0</v>
      </c>
      <c r="G317" s="21">
        <v>0</v>
      </c>
      <c r="H317" s="21">
        <v>0</v>
      </c>
      <c r="I317" s="55">
        <f t="shared" si="8"/>
        <v>0</v>
      </c>
      <c r="J317" s="21">
        <f t="shared" si="9"/>
        <v>1750000</v>
      </c>
    </row>
    <row r="318" spans="1:10" ht="15.75" x14ac:dyDescent="0.25">
      <c r="A318" s="53" t="s">
        <v>332</v>
      </c>
      <c r="B318" s="66" t="s">
        <v>73</v>
      </c>
      <c r="C318" s="21">
        <v>1000000</v>
      </c>
      <c r="D318" s="21">
        <v>866213.56</v>
      </c>
      <c r="E318" s="21">
        <v>0</v>
      </c>
      <c r="F318" s="21">
        <v>0</v>
      </c>
      <c r="G318" s="21">
        <v>0</v>
      </c>
      <c r="H318" s="21">
        <v>0</v>
      </c>
      <c r="I318" s="55">
        <f t="shared" si="8"/>
        <v>0</v>
      </c>
      <c r="J318" s="21">
        <f t="shared" si="9"/>
        <v>866213.56</v>
      </c>
    </row>
    <row r="319" spans="1:10" ht="15.75" x14ac:dyDescent="0.25">
      <c r="A319" s="53" t="s">
        <v>333</v>
      </c>
      <c r="B319" s="67" t="s">
        <v>74</v>
      </c>
      <c r="C319" s="21">
        <v>1000000</v>
      </c>
      <c r="D319" s="21">
        <v>866213.56</v>
      </c>
      <c r="E319" s="21">
        <v>0</v>
      </c>
      <c r="F319" s="21">
        <v>0</v>
      </c>
      <c r="G319" s="21">
        <v>0</v>
      </c>
      <c r="H319" s="21">
        <v>0</v>
      </c>
      <c r="I319" s="55">
        <f t="shared" si="8"/>
        <v>0</v>
      </c>
      <c r="J319" s="21">
        <f t="shared" si="9"/>
        <v>866213.56</v>
      </c>
    </row>
    <row r="320" spans="1:10" ht="15.75" x14ac:dyDescent="0.25">
      <c r="A320" s="53" t="s">
        <v>331</v>
      </c>
      <c r="B320" s="65" t="s">
        <v>75</v>
      </c>
      <c r="C320" s="21">
        <v>2235000</v>
      </c>
      <c r="D320" s="21">
        <v>2235000</v>
      </c>
      <c r="E320" s="21">
        <v>48307.28</v>
      </c>
      <c r="F320" s="21">
        <v>48307.28</v>
      </c>
      <c r="G320" s="21">
        <v>48307.28</v>
      </c>
      <c r="H320" s="21">
        <v>48307.28</v>
      </c>
      <c r="I320" s="55">
        <f t="shared" si="8"/>
        <v>2.161399552572707E-2</v>
      </c>
      <c r="J320" s="21">
        <f t="shared" si="9"/>
        <v>2186692.7200000002</v>
      </c>
    </row>
    <row r="321" spans="1:10" ht="15.75" x14ac:dyDescent="0.25">
      <c r="A321" s="53" t="s">
        <v>332</v>
      </c>
      <c r="B321" s="66" t="s">
        <v>76</v>
      </c>
      <c r="C321" s="21">
        <v>1050000</v>
      </c>
      <c r="D321" s="21">
        <v>1050000</v>
      </c>
      <c r="E321" s="21">
        <v>48307.28</v>
      </c>
      <c r="F321" s="21">
        <v>48307.28</v>
      </c>
      <c r="G321" s="21">
        <v>48307.28</v>
      </c>
      <c r="H321" s="21">
        <v>48307.28</v>
      </c>
      <c r="I321" s="55">
        <f t="shared" si="8"/>
        <v>4.6006933333333333E-2</v>
      </c>
      <c r="J321" s="21">
        <f t="shared" si="9"/>
        <v>1001692.72</v>
      </c>
    </row>
    <row r="322" spans="1:10" ht="15.75" x14ac:dyDescent="0.25">
      <c r="A322" s="53" t="s">
        <v>333</v>
      </c>
      <c r="B322" s="67" t="s">
        <v>77</v>
      </c>
      <c r="C322" s="21">
        <v>1050000</v>
      </c>
      <c r="D322" s="21">
        <v>1050000</v>
      </c>
      <c r="E322" s="21">
        <v>48307.28</v>
      </c>
      <c r="F322" s="21">
        <v>48307.28</v>
      </c>
      <c r="G322" s="21">
        <v>48307.28</v>
      </c>
      <c r="H322" s="21">
        <v>48307.28</v>
      </c>
      <c r="I322" s="55">
        <f t="shared" si="8"/>
        <v>4.6006933333333333E-2</v>
      </c>
      <c r="J322" s="21">
        <f t="shared" si="9"/>
        <v>1001692.72</v>
      </c>
    </row>
    <row r="323" spans="1:10" ht="15.75" x14ac:dyDescent="0.25">
      <c r="A323" s="53" t="s">
        <v>332</v>
      </c>
      <c r="B323" s="66" t="s">
        <v>78</v>
      </c>
      <c r="C323" s="21">
        <v>900000</v>
      </c>
      <c r="D323" s="21">
        <v>900000</v>
      </c>
      <c r="E323" s="21">
        <v>0</v>
      </c>
      <c r="F323" s="21">
        <v>0</v>
      </c>
      <c r="G323" s="21">
        <v>0</v>
      </c>
      <c r="H323" s="21">
        <v>0</v>
      </c>
      <c r="I323" s="55">
        <f t="shared" si="8"/>
        <v>0</v>
      </c>
      <c r="J323" s="21">
        <f t="shared" si="9"/>
        <v>900000</v>
      </c>
    </row>
    <row r="324" spans="1:10" ht="15.75" x14ac:dyDescent="0.25">
      <c r="A324" s="53" t="s">
        <v>333</v>
      </c>
      <c r="B324" s="67" t="s">
        <v>79</v>
      </c>
      <c r="C324" s="21">
        <v>900000</v>
      </c>
      <c r="D324" s="21">
        <v>900000</v>
      </c>
      <c r="E324" s="21">
        <v>0</v>
      </c>
      <c r="F324" s="21">
        <v>0</v>
      </c>
      <c r="G324" s="21">
        <v>0</v>
      </c>
      <c r="H324" s="21">
        <v>0</v>
      </c>
      <c r="I324" s="55">
        <f t="shared" si="8"/>
        <v>0</v>
      </c>
      <c r="J324" s="21">
        <f t="shared" si="9"/>
        <v>900000</v>
      </c>
    </row>
    <row r="325" spans="1:10" ht="15.75" x14ac:dyDescent="0.25">
      <c r="A325" s="53" t="s">
        <v>332</v>
      </c>
      <c r="B325" s="66" t="s">
        <v>80</v>
      </c>
      <c r="C325" s="21">
        <v>285000</v>
      </c>
      <c r="D325" s="21">
        <v>285000</v>
      </c>
      <c r="E325" s="21">
        <v>0</v>
      </c>
      <c r="F325" s="21">
        <v>0</v>
      </c>
      <c r="G325" s="21">
        <v>0</v>
      </c>
      <c r="H325" s="21">
        <v>0</v>
      </c>
      <c r="I325" s="55">
        <f t="shared" si="8"/>
        <v>0</v>
      </c>
      <c r="J325" s="21">
        <f t="shared" si="9"/>
        <v>285000</v>
      </c>
    </row>
    <row r="326" spans="1:10" ht="15.75" x14ac:dyDescent="0.25">
      <c r="A326" s="53" t="s">
        <v>333</v>
      </c>
      <c r="B326" s="67" t="s">
        <v>81</v>
      </c>
      <c r="C326" s="21">
        <v>285000</v>
      </c>
      <c r="D326" s="21">
        <v>285000</v>
      </c>
      <c r="E326" s="21">
        <v>0</v>
      </c>
      <c r="F326" s="21">
        <v>0</v>
      </c>
      <c r="G326" s="21">
        <v>0</v>
      </c>
      <c r="H326" s="21">
        <v>0</v>
      </c>
      <c r="I326" s="55">
        <f t="shared" si="8"/>
        <v>0</v>
      </c>
      <c r="J326" s="21">
        <f t="shared" si="9"/>
        <v>285000</v>
      </c>
    </row>
    <row r="327" spans="1:10" ht="15.75" x14ac:dyDescent="0.25">
      <c r="A327" s="53" t="s">
        <v>331</v>
      </c>
      <c r="B327" s="65" t="s">
        <v>84</v>
      </c>
      <c r="C327" s="21">
        <v>23300000</v>
      </c>
      <c r="D327" s="21">
        <v>23433786.440000001</v>
      </c>
      <c r="E327" s="21">
        <v>16923645.559999999</v>
      </c>
      <c r="F327" s="21">
        <v>8468465.4199999999</v>
      </c>
      <c r="G327" s="21">
        <v>8255475.4199999999</v>
      </c>
      <c r="H327" s="21">
        <v>8255475.4199999999</v>
      </c>
      <c r="I327" s="55">
        <f t="shared" si="8"/>
        <v>0.35228943649961841</v>
      </c>
      <c r="J327" s="21">
        <f t="shared" si="9"/>
        <v>15178311.020000001</v>
      </c>
    </row>
    <row r="328" spans="1:10" ht="15.75" x14ac:dyDescent="0.25">
      <c r="A328" s="53" t="s">
        <v>332</v>
      </c>
      <c r="B328" s="66" t="s">
        <v>85</v>
      </c>
      <c r="C328" s="21">
        <v>22500000</v>
      </c>
      <c r="D328" s="21">
        <v>22500000</v>
      </c>
      <c r="E328" s="21">
        <v>16623289.34</v>
      </c>
      <c r="F328" s="21">
        <v>8168109.2000000002</v>
      </c>
      <c r="G328" s="21">
        <v>8168109.2000000002</v>
      </c>
      <c r="H328" s="21">
        <v>8168109.2000000002</v>
      </c>
      <c r="I328" s="55">
        <f t="shared" si="8"/>
        <v>0.36302707555555558</v>
      </c>
      <c r="J328" s="21">
        <f t="shared" si="9"/>
        <v>14331890.800000001</v>
      </c>
    </row>
    <row r="329" spans="1:10" ht="15.75" x14ac:dyDescent="0.25">
      <c r="A329" s="53" t="s">
        <v>333</v>
      </c>
      <c r="B329" s="67" t="s">
        <v>86</v>
      </c>
      <c r="C329" s="21">
        <v>22500000</v>
      </c>
      <c r="D329" s="21">
        <v>22500000</v>
      </c>
      <c r="E329" s="21">
        <v>16623289.34</v>
      </c>
      <c r="F329" s="21">
        <v>8168109.2000000002</v>
      </c>
      <c r="G329" s="21">
        <v>8168109.2000000002</v>
      </c>
      <c r="H329" s="21">
        <v>8168109.2000000002</v>
      </c>
      <c r="I329" s="55">
        <f t="shared" ref="I329:I392" si="10">+H329/D329</f>
        <v>0.36302707555555558</v>
      </c>
      <c r="J329" s="21">
        <f t="shared" ref="J329:J392" si="11">+D329-H329</f>
        <v>14331890.800000001</v>
      </c>
    </row>
    <row r="330" spans="1:10" ht="15.75" x14ac:dyDescent="0.25">
      <c r="A330" s="53" t="s">
        <v>332</v>
      </c>
      <c r="B330" s="66" t="s">
        <v>87</v>
      </c>
      <c r="C330" s="21">
        <v>0</v>
      </c>
      <c r="D330" s="21">
        <v>133786.44</v>
      </c>
      <c r="E330" s="21">
        <v>66893.22</v>
      </c>
      <c r="F330" s="21">
        <v>66893.22</v>
      </c>
      <c r="G330" s="21">
        <v>66893.22</v>
      </c>
      <c r="H330" s="21">
        <v>66893.22</v>
      </c>
      <c r="I330" s="55">
        <f t="shared" si="10"/>
        <v>0.5</v>
      </c>
      <c r="J330" s="21">
        <f t="shared" si="11"/>
        <v>66893.22</v>
      </c>
    </row>
    <row r="331" spans="1:10" ht="15.75" x14ac:dyDescent="0.25">
      <c r="A331" s="53" t="s">
        <v>333</v>
      </c>
      <c r="B331" s="67" t="s">
        <v>88</v>
      </c>
      <c r="C331" s="21">
        <v>0</v>
      </c>
      <c r="D331" s="21">
        <v>133786.44</v>
      </c>
      <c r="E331" s="21">
        <v>66893.22</v>
      </c>
      <c r="F331" s="21">
        <v>66893.22</v>
      </c>
      <c r="G331" s="21">
        <v>66893.22</v>
      </c>
      <c r="H331" s="21">
        <v>66893.22</v>
      </c>
      <c r="I331" s="55">
        <f t="shared" si="10"/>
        <v>0.5</v>
      </c>
      <c r="J331" s="21">
        <f t="shared" si="11"/>
        <v>66893.22</v>
      </c>
    </row>
    <row r="332" spans="1:10" ht="15.75" x14ac:dyDescent="0.25">
      <c r="A332" s="53" t="s">
        <v>332</v>
      </c>
      <c r="B332" s="66" t="s">
        <v>89</v>
      </c>
      <c r="C332" s="21">
        <v>800000</v>
      </c>
      <c r="D332" s="21">
        <v>800000</v>
      </c>
      <c r="E332" s="21">
        <v>233463</v>
      </c>
      <c r="F332" s="21">
        <v>233463</v>
      </c>
      <c r="G332" s="21">
        <v>20473</v>
      </c>
      <c r="H332" s="21">
        <v>20473</v>
      </c>
      <c r="I332" s="55">
        <f t="shared" si="10"/>
        <v>2.5591249999999999E-2</v>
      </c>
      <c r="J332" s="21">
        <f t="shared" si="11"/>
        <v>779527</v>
      </c>
    </row>
    <row r="333" spans="1:10" ht="15.75" x14ac:dyDescent="0.25">
      <c r="A333" s="53" t="s">
        <v>333</v>
      </c>
      <c r="B333" s="67" t="s">
        <v>90</v>
      </c>
      <c r="C333" s="21">
        <v>800000</v>
      </c>
      <c r="D333" s="21">
        <v>800000</v>
      </c>
      <c r="E333" s="21">
        <v>233463</v>
      </c>
      <c r="F333" s="21">
        <v>233463</v>
      </c>
      <c r="G333" s="21">
        <v>20473</v>
      </c>
      <c r="H333" s="21">
        <v>20473</v>
      </c>
      <c r="I333" s="55">
        <f t="shared" si="10"/>
        <v>2.5591249999999999E-2</v>
      </c>
      <c r="J333" s="21">
        <f t="shared" si="11"/>
        <v>779527</v>
      </c>
    </row>
    <row r="334" spans="1:10" ht="15.75" x14ac:dyDescent="0.25">
      <c r="A334" s="53" t="s">
        <v>331</v>
      </c>
      <c r="B334" s="65" t="s">
        <v>91</v>
      </c>
      <c r="C334" s="21">
        <v>3200000</v>
      </c>
      <c r="D334" s="21">
        <v>3200000</v>
      </c>
      <c r="E334" s="21">
        <v>10118.51</v>
      </c>
      <c r="F334" s="21">
        <v>10118.51</v>
      </c>
      <c r="G334" s="21">
        <v>10118.51</v>
      </c>
      <c r="H334" s="21">
        <v>10118.51</v>
      </c>
      <c r="I334" s="55">
        <f t="shared" si="10"/>
        <v>3.162034375E-3</v>
      </c>
      <c r="J334" s="21">
        <f t="shared" si="11"/>
        <v>3189881.49</v>
      </c>
    </row>
    <row r="335" spans="1:10" ht="15.75" x14ac:dyDescent="0.25">
      <c r="A335" s="53" t="s">
        <v>332</v>
      </c>
      <c r="B335" s="66" t="s">
        <v>92</v>
      </c>
      <c r="C335" s="21">
        <v>3200000</v>
      </c>
      <c r="D335" s="21">
        <v>3200000</v>
      </c>
      <c r="E335" s="21">
        <v>10118.51</v>
      </c>
      <c r="F335" s="21">
        <v>10118.51</v>
      </c>
      <c r="G335" s="21">
        <v>10118.51</v>
      </c>
      <c r="H335" s="21">
        <v>10118.51</v>
      </c>
      <c r="I335" s="55">
        <f t="shared" si="10"/>
        <v>3.162034375E-3</v>
      </c>
      <c r="J335" s="21">
        <f t="shared" si="11"/>
        <v>3189881.49</v>
      </c>
    </row>
    <row r="336" spans="1:10" ht="15.75" x14ac:dyDescent="0.25">
      <c r="A336" s="53" t="s">
        <v>333</v>
      </c>
      <c r="B336" s="67" t="s">
        <v>93</v>
      </c>
      <c r="C336" s="21">
        <v>3200000</v>
      </c>
      <c r="D336" s="21">
        <v>3200000</v>
      </c>
      <c r="E336" s="21">
        <v>10118.51</v>
      </c>
      <c r="F336" s="21">
        <v>10118.51</v>
      </c>
      <c r="G336" s="21">
        <v>10118.51</v>
      </c>
      <c r="H336" s="21">
        <v>10118.51</v>
      </c>
      <c r="I336" s="55">
        <f t="shared" si="10"/>
        <v>3.162034375E-3</v>
      </c>
      <c r="J336" s="21">
        <f t="shared" si="11"/>
        <v>3189881.49</v>
      </c>
    </row>
    <row r="337" spans="1:10" ht="15.75" x14ac:dyDescent="0.25">
      <c r="A337" s="53" t="s">
        <v>331</v>
      </c>
      <c r="B337" s="65" t="s">
        <v>96</v>
      </c>
      <c r="C337" s="21">
        <v>4865000</v>
      </c>
      <c r="D337" s="21">
        <v>4910000</v>
      </c>
      <c r="E337" s="21">
        <v>1475904.2</v>
      </c>
      <c r="F337" s="21">
        <v>1475904.2</v>
      </c>
      <c r="G337" s="21">
        <v>1352818.44</v>
      </c>
      <c r="H337" s="21">
        <v>1352818.44</v>
      </c>
      <c r="I337" s="55">
        <f t="shared" si="10"/>
        <v>0.27552310386965373</v>
      </c>
      <c r="J337" s="21">
        <f t="shared" si="11"/>
        <v>3557181.56</v>
      </c>
    </row>
    <row r="338" spans="1:10" ht="15.75" x14ac:dyDescent="0.25">
      <c r="A338" s="53" t="s">
        <v>332</v>
      </c>
      <c r="B338" s="66" t="s">
        <v>97</v>
      </c>
      <c r="C338" s="21">
        <v>1210000</v>
      </c>
      <c r="D338" s="21">
        <v>1210000</v>
      </c>
      <c r="E338" s="21">
        <v>4484</v>
      </c>
      <c r="F338" s="21">
        <v>4484</v>
      </c>
      <c r="G338" s="21">
        <v>0</v>
      </c>
      <c r="H338" s="21">
        <v>0</v>
      </c>
      <c r="I338" s="55">
        <f t="shared" si="10"/>
        <v>0</v>
      </c>
      <c r="J338" s="21">
        <f t="shared" si="11"/>
        <v>1210000</v>
      </c>
    </row>
    <row r="339" spans="1:10" ht="15.75" x14ac:dyDescent="0.25">
      <c r="A339" s="53" t="s">
        <v>333</v>
      </c>
      <c r="B339" s="67" t="s">
        <v>98</v>
      </c>
      <c r="C339" s="21">
        <v>660000</v>
      </c>
      <c r="D339" s="21">
        <v>660000</v>
      </c>
      <c r="E339" s="21">
        <v>0</v>
      </c>
      <c r="F339" s="21">
        <v>0</v>
      </c>
      <c r="G339" s="21">
        <v>0</v>
      </c>
      <c r="H339" s="21">
        <v>0</v>
      </c>
      <c r="I339" s="55">
        <f t="shared" si="10"/>
        <v>0</v>
      </c>
      <c r="J339" s="21">
        <f t="shared" si="11"/>
        <v>660000</v>
      </c>
    </row>
    <row r="340" spans="1:10" ht="15.75" x14ac:dyDescent="0.25">
      <c r="A340" s="53" t="s">
        <v>333</v>
      </c>
      <c r="B340" s="67" t="s">
        <v>99</v>
      </c>
      <c r="C340" s="21">
        <v>500000</v>
      </c>
      <c r="D340" s="21">
        <v>500000</v>
      </c>
      <c r="E340" s="21">
        <v>0</v>
      </c>
      <c r="F340" s="21">
        <v>0</v>
      </c>
      <c r="G340" s="21">
        <v>0</v>
      </c>
      <c r="H340" s="21">
        <v>0</v>
      </c>
      <c r="I340" s="55">
        <f t="shared" si="10"/>
        <v>0</v>
      </c>
      <c r="J340" s="21">
        <f t="shared" si="11"/>
        <v>500000</v>
      </c>
    </row>
    <row r="341" spans="1:10" ht="15.75" x14ac:dyDescent="0.25">
      <c r="A341" s="53" t="s">
        <v>333</v>
      </c>
      <c r="B341" s="67" t="s">
        <v>100</v>
      </c>
      <c r="C341" s="21">
        <v>50000</v>
      </c>
      <c r="D341" s="21">
        <v>50000</v>
      </c>
      <c r="E341" s="21">
        <v>4484</v>
      </c>
      <c r="F341" s="21">
        <v>4484</v>
      </c>
      <c r="G341" s="21">
        <v>0</v>
      </c>
      <c r="H341" s="21">
        <v>0</v>
      </c>
      <c r="I341" s="55">
        <f t="shared" si="10"/>
        <v>0</v>
      </c>
      <c r="J341" s="21">
        <f t="shared" si="11"/>
        <v>50000</v>
      </c>
    </row>
    <row r="342" spans="1:10" ht="15.75" x14ac:dyDescent="0.25">
      <c r="A342" s="53" t="s">
        <v>332</v>
      </c>
      <c r="B342" s="66" t="s">
        <v>101</v>
      </c>
      <c r="C342" s="21">
        <v>3655000</v>
      </c>
      <c r="D342" s="21">
        <v>3700000</v>
      </c>
      <c r="E342" s="21">
        <v>1471420.2</v>
      </c>
      <c r="F342" s="21">
        <v>1471420.2</v>
      </c>
      <c r="G342" s="21">
        <v>1352818.44</v>
      </c>
      <c r="H342" s="21">
        <v>1352818.44</v>
      </c>
      <c r="I342" s="55">
        <f t="shared" si="10"/>
        <v>0.36562660540540537</v>
      </c>
      <c r="J342" s="21">
        <f t="shared" si="11"/>
        <v>2347181.56</v>
      </c>
    </row>
    <row r="343" spans="1:10" ht="15.75" x14ac:dyDescent="0.25">
      <c r="A343" s="53" t="s">
        <v>333</v>
      </c>
      <c r="B343" s="67" t="s">
        <v>102</v>
      </c>
      <c r="C343" s="21">
        <v>180000</v>
      </c>
      <c r="D343" s="21">
        <v>180000</v>
      </c>
      <c r="E343" s="21">
        <v>0</v>
      </c>
      <c r="F343" s="21">
        <v>0</v>
      </c>
      <c r="G343" s="21">
        <v>0</v>
      </c>
      <c r="H343" s="21">
        <v>0</v>
      </c>
      <c r="I343" s="55">
        <f t="shared" si="10"/>
        <v>0</v>
      </c>
      <c r="J343" s="21">
        <f t="shared" si="11"/>
        <v>180000</v>
      </c>
    </row>
    <row r="344" spans="1:10" ht="15.75" x14ac:dyDescent="0.25">
      <c r="A344" s="53" t="s">
        <v>333</v>
      </c>
      <c r="B344" s="67" t="s">
        <v>103</v>
      </c>
      <c r="C344" s="21">
        <v>325000</v>
      </c>
      <c r="D344" s="21">
        <v>325000</v>
      </c>
      <c r="E344" s="21">
        <v>102896</v>
      </c>
      <c r="F344" s="21">
        <v>102896</v>
      </c>
      <c r="G344" s="21">
        <v>102896</v>
      </c>
      <c r="H344" s="21">
        <v>102896</v>
      </c>
      <c r="I344" s="55">
        <f t="shared" si="10"/>
        <v>0.31660307692307693</v>
      </c>
      <c r="J344" s="21">
        <f t="shared" si="11"/>
        <v>222104</v>
      </c>
    </row>
    <row r="345" spans="1:10" ht="15.75" x14ac:dyDescent="0.25">
      <c r="A345" s="53" t="s">
        <v>333</v>
      </c>
      <c r="B345" s="67" t="s">
        <v>104</v>
      </c>
      <c r="C345" s="21">
        <v>3150000</v>
      </c>
      <c r="D345" s="21">
        <v>3150000</v>
      </c>
      <c r="E345" s="21">
        <v>1350234.2</v>
      </c>
      <c r="F345" s="21">
        <v>1350234.2</v>
      </c>
      <c r="G345" s="21">
        <v>1231632.44</v>
      </c>
      <c r="H345" s="21">
        <v>1231632.44</v>
      </c>
      <c r="I345" s="55">
        <f t="shared" si="10"/>
        <v>0.39099442539682538</v>
      </c>
      <c r="J345" s="21">
        <f t="shared" si="11"/>
        <v>1918367.56</v>
      </c>
    </row>
    <row r="346" spans="1:10" ht="15.75" x14ac:dyDescent="0.25">
      <c r="A346" s="53" t="s">
        <v>333</v>
      </c>
      <c r="B346" s="67" t="s">
        <v>105</v>
      </c>
      <c r="C346" s="21">
        <v>0</v>
      </c>
      <c r="D346" s="21">
        <v>45000</v>
      </c>
      <c r="E346" s="21">
        <v>18290</v>
      </c>
      <c r="F346" s="21">
        <v>18290</v>
      </c>
      <c r="G346" s="21">
        <v>18290</v>
      </c>
      <c r="H346" s="21">
        <v>18290</v>
      </c>
      <c r="I346" s="55">
        <f t="shared" si="10"/>
        <v>0.40644444444444444</v>
      </c>
      <c r="J346" s="21">
        <f t="shared" si="11"/>
        <v>26710</v>
      </c>
    </row>
    <row r="347" spans="1:10" ht="15.75" x14ac:dyDescent="0.25">
      <c r="A347" s="53" t="s">
        <v>331</v>
      </c>
      <c r="B347" s="65" t="s">
        <v>106</v>
      </c>
      <c r="C347" s="21">
        <v>8335000</v>
      </c>
      <c r="D347" s="21">
        <v>8560000</v>
      </c>
      <c r="E347" s="21">
        <v>4858471.84</v>
      </c>
      <c r="F347" s="21">
        <v>3980287.04</v>
      </c>
      <c r="G347" s="21">
        <v>2323883.44</v>
      </c>
      <c r="H347" s="21">
        <v>2323883.44</v>
      </c>
      <c r="I347" s="55">
        <f t="shared" si="10"/>
        <v>0.27148171028037382</v>
      </c>
      <c r="J347" s="21">
        <f t="shared" si="11"/>
        <v>6236116.5600000005</v>
      </c>
    </row>
    <row r="348" spans="1:10" ht="15.75" x14ac:dyDescent="0.25">
      <c r="A348" s="53" t="s">
        <v>332</v>
      </c>
      <c r="B348" s="66" t="s">
        <v>109</v>
      </c>
      <c r="C348" s="21">
        <v>0</v>
      </c>
      <c r="D348" s="21">
        <v>225000</v>
      </c>
      <c r="E348" s="21">
        <v>200000</v>
      </c>
      <c r="F348" s="21">
        <v>200000</v>
      </c>
      <c r="G348" s="21">
        <v>66705</v>
      </c>
      <c r="H348" s="21">
        <v>66705</v>
      </c>
      <c r="I348" s="55">
        <f t="shared" si="10"/>
        <v>0.29646666666666666</v>
      </c>
      <c r="J348" s="21">
        <f t="shared" si="11"/>
        <v>158295</v>
      </c>
    </row>
    <row r="349" spans="1:10" ht="15.75" x14ac:dyDescent="0.25">
      <c r="A349" s="53" t="s">
        <v>333</v>
      </c>
      <c r="B349" s="67" t="s">
        <v>110</v>
      </c>
      <c r="C349" s="21">
        <v>0</v>
      </c>
      <c r="D349" s="21">
        <v>225000</v>
      </c>
      <c r="E349" s="21">
        <v>200000</v>
      </c>
      <c r="F349" s="21">
        <v>200000</v>
      </c>
      <c r="G349" s="21">
        <v>66705</v>
      </c>
      <c r="H349" s="21">
        <v>66705</v>
      </c>
      <c r="I349" s="55">
        <f t="shared" si="10"/>
        <v>0.29646666666666666</v>
      </c>
      <c r="J349" s="21">
        <f t="shared" si="11"/>
        <v>158295</v>
      </c>
    </row>
    <row r="350" spans="1:10" ht="15.75" x14ac:dyDescent="0.25">
      <c r="A350" s="53" t="s">
        <v>332</v>
      </c>
      <c r="B350" s="66" t="s">
        <v>111</v>
      </c>
      <c r="C350" s="21">
        <v>300000</v>
      </c>
      <c r="D350" s="21">
        <v>300000</v>
      </c>
      <c r="E350" s="21">
        <v>110667.1</v>
      </c>
      <c r="F350" s="21">
        <v>110667.1</v>
      </c>
      <c r="G350" s="21">
        <v>110666.3</v>
      </c>
      <c r="H350" s="21">
        <v>110666.3</v>
      </c>
      <c r="I350" s="55">
        <f t="shared" si="10"/>
        <v>0.36888766666666667</v>
      </c>
      <c r="J350" s="21">
        <f t="shared" si="11"/>
        <v>189333.7</v>
      </c>
    </row>
    <row r="351" spans="1:10" ht="15.75" x14ac:dyDescent="0.25">
      <c r="A351" s="53" t="s">
        <v>333</v>
      </c>
      <c r="B351" s="67" t="s">
        <v>112</v>
      </c>
      <c r="C351" s="21">
        <v>200000</v>
      </c>
      <c r="D351" s="21">
        <v>200000</v>
      </c>
      <c r="E351" s="21">
        <v>35665.5</v>
      </c>
      <c r="F351" s="21">
        <v>35665.5</v>
      </c>
      <c r="G351" s="21">
        <v>35665.5</v>
      </c>
      <c r="H351" s="21">
        <v>35665.5</v>
      </c>
      <c r="I351" s="55">
        <f t="shared" si="10"/>
        <v>0.1783275</v>
      </c>
      <c r="J351" s="21">
        <f t="shared" si="11"/>
        <v>164334.5</v>
      </c>
    </row>
    <row r="352" spans="1:10" ht="15.75" x14ac:dyDescent="0.25">
      <c r="A352" s="53" t="s">
        <v>333</v>
      </c>
      <c r="B352" s="67" t="s">
        <v>114</v>
      </c>
      <c r="C352" s="21">
        <v>100000</v>
      </c>
      <c r="D352" s="21">
        <v>100000</v>
      </c>
      <c r="E352" s="21">
        <v>75001.600000000006</v>
      </c>
      <c r="F352" s="21">
        <v>75001.600000000006</v>
      </c>
      <c r="G352" s="21">
        <v>75000.800000000003</v>
      </c>
      <c r="H352" s="21">
        <v>75000.800000000003</v>
      </c>
      <c r="I352" s="55">
        <f t="shared" si="10"/>
        <v>0.75000800000000001</v>
      </c>
      <c r="J352" s="21">
        <f t="shared" si="11"/>
        <v>24999.199999999997</v>
      </c>
    </row>
    <row r="353" spans="1:10" ht="15.75" x14ac:dyDescent="0.25">
      <c r="A353" s="53" t="s">
        <v>332</v>
      </c>
      <c r="B353" s="66" t="s">
        <v>115</v>
      </c>
      <c r="C353" s="21">
        <v>3100000</v>
      </c>
      <c r="D353" s="21">
        <v>3100000</v>
      </c>
      <c r="E353" s="21">
        <v>1102369.8</v>
      </c>
      <c r="F353" s="21">
        <v>1084129.8</v>
      </c>
      <c r="G353" s="21">
        <v>1084129.3999999999</v>
      </c>
      <c r="H353" s="21">
        <v>1084129.3999999999</v>
      </c>
      <c r="I353" s="55">
        <f t="shared" si="10"/>
        <v>0.34971916129032254</v>
      </c>
      <c r="J353" s="21">
        <f t="shared" si="11"/>
        <v>2015870.6</v>
      </c>
    </row>
    <row r="354" spans="1:10" ht="15.75" x14ac:dyDescent="0.25">
      <c r="A354" s="53" t="s">
        <v>333</v>
      </c>
      <c r="B354" s="67" t="s">
        <v>116</v>
      </c>
      <c r="C354" s="21">
        <v>250000</v>
      </c>
      <c r="D354" s="21">
        <v>250000</v>
      </c>
      <c r="E354" s="21">
        <v>1102369.8</v>
      </c>
      <c r="F354" s="21">
        <v>1084129.8</v>
      </c>
      <c r="G354" s="21">
        <v>1084129.3999999999</v>
      </c>
      <c r="H354" s="21">
        <v>1084129.3999999999</v>
      </c>
      <c r="I354" s="55">
        <f t="shared" si="10"/>
        <v>4.3365175999999996</v>
      </c>
      <c r="J354" s="21">
        <f t="shared" si="11"/>
        <v>-834129.39999999991</v>
      </c>
    </row>
    <row r="355" spans="1:10" ht="15.75" x14ac:dyDescent="0.25">
      <c r="A355" s="53" t="s">
        <v>333</v>
      </c>
      <c r="B355" s="67" t="s">
        <v>117</v>
      </c>
      <c r="C355" s="21">
        <v>2850000</v>
      </c>
      <c r="D355" s="21">
        <v>2850000</v>
      </c>
      <c r="E355" s="21">
        <v>0</v>
      </c>
      <c r="F355" s="21">
        <v>0</v>
      </c>
      <c r="G355" s="21">
        <v>0</v>
      </c>
      <c r="H355" s="21">
        <v>0</v>
      </c>
      <c r="I355" s="55">
        <f t="shared" si="10"/>
        <v>0</v>
      </c>
      <c r="J355" s="21">
        <f t="shared" si="11"/>
        <v>2850000</v>
      </c>
    </row>
    <row r="356" spans="1:10" ht="15.75" x14ac:dyDescent="0.25">
      <c r="A356" s="53" t="s">
        <v>332</v>
      </c>
      <c r="B356" s="66" t="s">
        <v>118</v>
      </c>
      <c r="C356" s="21">
        <v>4935000</v>
      </c>
      <c r="D356" s="21">
        <v>4935000</v>
      </c>
      <c r="E356" s="21">
        <v>3445434.94</v>
      </c>
      <c r="F356" s="21">
        <v>2585490.14</v>
      </c>
      <c r="G356" s="21">
        <v>1062382.74</v>
      </c>
      <c r="H356" s="21">
        <v>1062382.74</v>
      </c>
      <c r="I356" s="55">
        <f t="shared" si="10"/>
        <v>0.21527512462006079</v>
      </c>
      <c r="J356" s="21">
        <f t="shared" si="11"/>
        <v>3872617.26</v>
      </c>
    </row>
    <row r="357" spans="1:10" ht="15.75" x14ac:dyDescent="0.25">
      <c r="A357" s="53" t="s">
        <v>333</v>
      </c>
      <c r="B357" s="67" t="s">
        <v>120</v>
      </c>
      <c r="C357" s="21">
        <v>750000</v>
      </c>
      <c r="D357" s="21">
        <v>750000</v>
      </c>
      <c r="E357" s="21">
        <v>0</v>
      </c>
      <c r="F357" s="21">
        <v>0</v>
      </c>
      <c r="G357" s="21">
        <v>0</v>
      </c>
      <c r="H357" s="21">
        <v>0</v>
      </c>
      <c r="I357" s="55">
        <f t="shared" si="10"/>
        <v>0</v>
      </c>
      <c r="J357" s="21">
        <f t="shared" si="11"/>
        <v>750000</v>
      </c>
    </row>
    <row r="358" spans="1:10" ht="15.75" x14ac:dyDescent="0.25">
      <c r="A358" s="53" t="s">
        <v>333</v>
      </c>
      <c r="B358" s="67" t="s">
        <v>121</v>
      </c>
      <c r="C358" s="21">
        <v>1000000</v>
      </c>
      <c r="D358" s="21">
        <v>1000000</v>
      </c>
      <c r="E358" s="21">
        <v>58000</v>
      </c>
      <c r="F358" s="21">
        <v>43000</v>
      </c>
      <c r="G358" s="21">
        <v>43000</v>
      </c>
      <c r="H358" s="21">
        <v>43000</v>
      </c>
      <c r="I358" s="55">
        <f t="shared" si="10"/>
        <v>4.2999999999999997E-2</v>
      </c>
      <c r="J358" s="21">
        <f t="shared" si="11"/>
        <v>957000</v>
      </c>
    </row>
    <row r="359" spans="1:10" ht="15.75" x14ac:dyDescent="0.25">
      <c r="A359" s="53" t="s">
        <v>333</v>
      </c>
      <c r="B359" s="67" t="s">
        <v>122</v>
      </c>
      <c r="C359" s="21">
        <v>185000</v>
      </c>
      <c r="D359" s="21">
        <v>185000</v>
      </c>
      <c r="E359" s="21">
        <v>901937.6</v>
      </c>
      <c r="F359" s="21">
        <v>69879.600000000006</v>
      </c>
      <c r="G359" s="21">
        <v>69879.399999999994</v>
      </c>
      <c r="H359" s="21">
        <v>69879.399999999994</v>
      </c>
      <c r="I359" s="55">
        <f t="shared" si="10"/>
        <v>0.37772648648648643</v>
      </c>
      <c r="J359" s="21">
        <f t="shared" si="11"/>
        <v>115120.6</v>
      </c>
    </row>
    <row r="360" spans="1:10" ht="15.75" x14ac:dyDescent="0.25">
      <c r="A360" s="53" t="s">
        <v>333</v>
      </c>
      <c r="B360" s="67" t="s">
        <v>123</v>
      </c>
      <c r="C360" s="21">
        <v>3000000</v>
      </c>
      <c r="D360" s="21">
        <v>3000000</v>
      </c>
      <c r="E360" s="21">
        <v>2485497.34</v>
      </c>
      <c r="F360" s="21">
        <v>2472610.54</v>
      </c>
      <c r="G360" s="21">
        <v>949503.34</v>
      </c>
      <c r="H360" s="21">
        <v>949503.34</v>
      </c>
      <c r="I360" s="55">
        <f t="shared" si="10"/>
        <v>0.31650111333333331</v>
      </c>
      <c r="J360" s="21">
        <f t="shared" si="11"/>
        <v>2050496.6600000001</v>
      </c>
    </row>
    <row r="361" spans="1:10" ht="15.75" x14ac:dyDescent="0.25">
      <c r="A361" s="53" t="s">
        <v>331</v>
      </c>
      <c r="B361" s="65" t="s">
        <v>126</v>
      </c>
      <c r="C361" s="21">
        <v>9500000</v>
      </c>
      <c r="D361" s="21">
        <v>9650000</v>
      </c>
      <c r="E361" s="21">
        <v>6781664.3700000001</v>
      </c>
      <c r="F361" s="21">
        <v>3145110.87</v>
      </c>
      <c r="G361" s="21">
        <v>1744463.52</v>
      </c>
      <c r="H361" s="21">
        <v>1744463.52</v>
      </c>
      <c r="I361" s="55">
        <f t="shared" si="10"/>
        <v>0.18077342176165803</v>
      </c>
      <c r="J361" s="21">
        <f t="shared" si="11"/>
        <v>7905536.4800000004</v>
      </c>
    </row>
    <row r="362" spans="1:10" ht="15.75" x14ac:dyDescent="0.25">
      <c r="A362" s="53" t="s">
        <v>332</v>
      </c>
      <c r="B362" s="66" t="s">
        <v>127</v>
      </c>
      <c r="C362" s="21">
        <v>0</v>
      </c>
      <c r="D362" s="21">
        <v>150000</v>
      </c>
      <c r="E362" s="21">
        <v>406804.67</v>
      </c>
      <c r="F362" s="21">
        <v>406804.67</v>
      </c>
      <c r="G362" s="21">
        <v>0</v>
      </c>
      <c r="H362" s="21">
        <v>0</v>
      </c>
      <c r="I362" s="55">
        <f t="shared" si="10"/>
        <v>0</v>
      </c>
      <c r="J362" s="21">
        <f t="shared" si="11"/>
        <v>150000</v>
      </c>
    </row>
    <row r="363" spans="1:10" ht="15.75" x14ac:dyDescent="0.25">
      <c r="A363" s="53" t="s">
        <v>333</v>
      </c>
      <c r="B363" s="67" t="s">
        <v>128</v>
      </c>
      <c r="C363" s="21">
        <v>0</v>
      </c>
      <c r="D363" s="21">
        <v>150000</v>
      </c>
      <c r="E363" s="21">
        <v>406804.67</v>
      </c>
      <c r="F363" s="21">
        <v>406804.67</v>
      </c>
      <c r="G363" s="21">
        <v>0</v>
      </c>
      <c r="H363" s="21">
        <v>0</v>
      </c>
      <c r="I363" s="55">
        <f t="shared" si="10"/>
        <v>0</v>
      </c>
      <c r="J363" s="21">
        <f t="shared" si="11"/>
        <v>150000</v>
      </c>
    </row>
    <row r="364" spans="1:10" ht="15.75" x14ac:dyDescent="0.25">
      <c r="A364" s="53" t="s">
        <v>332</v>
      </c>
      <c r="B364" s="66" t="s">
        <v>129</v>
      </c>
      <c r="C364" s="21">
        <v>9500000</v>
      </c>
      <c r="D364" s="21">
        <v>9500000</v>
      </c>
      <c r="E364" s="21">
        <v>6374859.7000000002</v>
      </c>
      <c r="F364" s="21">
        <v>2738306.2</v>
      </c>
      <c r="G364" s="21">
        <v>1744463.52</v>
      </c>
      <c r="H364" s="21">
        <v>1744463.52</v>
      </c>
      <c r="I364" s="55">
        <f t="shared" si="10"/>
        <v>0.18362773894736842</v>
      </c>
      <c r="J364" s="21">
        <f t="shared" si="11"/>
        <v>7755536.4800000004</v>
      </c>
    </row>
    <row r="365" spans="1:10" ht="15.75" x14ac:dyDescent="0.25">
      <c r="A365" s="53" t="s">
        <v>333</v>
      </c>
      <c r="B365" s="67" t="s">
        <v>130</v>
      </c>
      <c r="C365" s="21">
        <v>9500000</v>
      </c>
      <c r="D365" s="21">
        <v>9500000</v>
      </c>
      <c r="E365" s="21">
        <v>6374859.7000000002</v>
      </c>
      <c r="F365" s="21">
        <v>2738306.2</v>
      </c>
      <c r="G365" s="21">
        <v>1744463.52</v>
      </c>
      <c r="H365" s="21">
        <v>1744463.52</v>
      </c>
      <c r="I365" s="55">
        <f t="shared" si="10"/>
        <v>0.18362773894736842</v>
      </c>
      <c r="J365" s="21">
        <f t="shared" si="11"/>
        <v>7755536.4800000004</v>
      </c>
    </row>
    <row r="366" spans="1:10" ht="15.75" x14ac:dyDescent="0.25">
      <c r="A366" s="53" t="s">
        <v>330</v>
      </c>
      <c r="B366" s="25" t="s">
        <v>131</v>
      </c>
      <c r="C366" s="21">
        <v>36530000</v>
      </c>
      <c r="D366" s="21">
        <v>30637302.829999998</v>
      </c>
      <c r="E366" s="21">
        <v>16655182.470000001</v>
      </c>
      <c r="F366" s="21">
        <v>13217965.68</v>
      </c>
      <c r="G366" s="21">
        <v>12445470.779999999</v>
      </c>
      <c r="H366" s="21">
        <v>12485737.1</v>
      </c>
      <c r="I366" s="55">
        <f t="shared" si="10"/>
        <v>0.40753382140982675</v>
      </c>
      <c r="J366" s="21">
        <f t="shared" si="11"/>
        <v>18151565.729999997</v>
      </c>
    </row>
    <row r="367" spans="1:10" ht="15.75" x14ac:dyDescent="0.25">
      <c r="A367" s="53" t="s">
        <v>331</v>
      </c>
      <c r="B367" s="65" t="s">
        <v>132</v>
      </c>
      <c r="C367" s="21">
        <v>1150000</v>
      </c>
      <c r="D367" s="21">
        <v>1150000</v>
      </c>
      <c r="E367" s="21">
        <v>559934.85</v>
      </c>
      <c r="F367" s="21">
        <v>484891.7</v>
      </c>
      <c r="G367" s="21">
        <v>276953.65000000002</v>
      </c>
      <c r="H367" s="21">
        <v>276953.65000000002</v>
      </c>
      <c r="I367" s="55">
        <f t="shared" si="10"/>
        <v>0.24082926086956524</v>
      </c>
      <c r="J367" s="21">
        <f t="shared" si="11"/>
        <v>873046.35</v>
      </c>
    </row>
    <row r="368" spans="1:10" ht="15.75" x14ac:dyDescent="0.25">
      <c r="A368" s="53" t="s">
        <v>332</v>
      </c>
      <c r="B368" s="66" t="s">
        <v>133</v>
      </c>
      <c r="C368" s="21">
        <v>900000</v>
      </c>
      <c r="D368" s="21">
        <v>900000</v>
      </c>
      <c r="E368" s="21">
        <v>357854.85</v>
      </c>
      <c r="F368" s="21">
        <v>282811.7</v>
      </c>
      <c r="G368" s="21">
        <v>202373.65</v>
      </c>
      <c r="H368" s="21">
        <v>202373.65</v>
      </c>
      <c r="I368" s="55">
        <f t="shared" si="10"/>
        <v>0.22485961111111111</v>
      </c>
      <c r="J368" s="21">
        <f t="shared" si="11"/>
        <v>697626.35</v>
      </c>
    </row>
    <row r="369" spans="1:10" ht="15.75" x14ac:dyDescent="0.25">
      <c r="A369" s="53" t="s">
        <v>333</v>
      </c>
      <c r="B369" s="67" t="s">
        <v>134</v>
      </c>
      <c r="C369" s="21">
        <v>900000</v>
      </c>
      <c r="D369" s="21">
        <v>900000</v>
      </c>
      <c r="E369" s="21">
        <v>357854.85</v>
      </c>
      <c r="F369" s="21">
        <v>282811.7</v>
      </c>
      <c r="G369" s="21">
        <v>202373.65</v>
      </c>
      <c r="H369" s="21">
        <v>202373.65</v>
      </c>
      <c r="I369" s="55">
        <f t="shared" si="10"/>
        <v>0.22485961111111111</v>
      </c>
      <c r="J369" s="21">
        <f t="shared" si="11"/>
        <v>697626.35</v>
      </c>
    </row>
    <row r="370" spans="1:10" ht="15.75" x14ac:dyDescent="0.25">
      <c r="A370" s="53" t="s">
        <v>332</v>
      </c>
      <c r="B370" s="66" t="s">
        <v>135</v>
      </c>
      <c r="C370" s="21">
        <v>250000</v>
      </c>
      <c r="D370" s="21">
        <v>250000</v>
      </c>
      <c r="E370" s="21">
        <v>202080</v>
      </c>
      <c r="F370" s="21">
        <v>202080</v>
      </c>
      <c r="G370" s="21">
        <v>74580</v>
      </c>
      <c r="H370" s="21">
        <v>74580</v>
      </c>
      <c r="I370" s="55">
        <f t="shared" si="10"/>
        <v>0.29831999999999997</v>
      </c>
      <c r="J370" s="21">
        <f t="shared" si="11"/>
        <v>175420</v>
      </c>
    </row>
    <row r="371" spans="1:10" ht="15.75" x14ac:dyDescent="0.25">
      <c r="A371" s="53" t="s">
        <v>333</v>
      </c>
      <c r="B371" s="67" t="s">
        <v>136</v>
      </c>
      <c r="C371" s="21">
        <v>250000</v>
      </c>
      <c r="D371" s="21">
        <v>250000</v>
      </c>
      <c r="E371" s="21">
        <v>202080</v>
      </c>
      <c r="F371" s="21">
        <v>202080</v>
      </c>
      <c r="G371" s="21">
        <v>74580</v>
      </c>
      <c r="H371" s="21">
        <v>74580</v>
      </c>
      <c r="I371" s="55">
        <f t="shared" si="10"/>
        <v>0.29831999999999997</v>
      </c>
      <c r="J371" s="21">
        <f t="shared" si="11"/>
        <v>175420</v>
      </c>
    </row>
    <row r="372" spans="1:10" ht="15.75" x14ac:dyDescent="0.25">
      <c r="A372" s="53" t="s">
        <v>331</v>
      </c>
      <c r="B372" s="65" t="s">
        <v>139</v>
      </c>
      <c r="C372" s="21">
        <v>1850000</v>
      </c>
      <c r="D372" s="21">
        <v>1850000</v>
      </c>
      <c r="E372" s="21">
        <v>623775.49</v>
      </c>
      <c r="F372" s="21">
        <v>376385.49</v>
      </c>
      <c r="G372" s="21">
        <v>376384.86</v>
      </c>
      <c r="H372" s="21">
        <v>376384.86</v>
      </c>
      <c r="I372" s="55">
        <f t="shared" si="10"/>
        <v>0.20345127567567567</v>
      </c>
      <c r="J372" s="21">
        <f t="shared" si="11"/>
        <v>1473615.1400000001</v>
      </c>
    </row>
    <row r="373" spans="1:10" ht="15.75" x14ac:dyDescent="0.25">
      <c r="A373" s="53" t="s">
        <v>332</v>
      </c>
      <c r="B373" s="66" t="s">
        <v>142</v>
      </c>
      <c r="C373" s="21">
        <v>500000</v>
      </c>
      <c r="D373" s="21">
        <v>500000</v>
      </c>
      <c r="E373" s="21">
        <v>398464</v>
      </c>
      <c r="F373" s="21">
        <v>241074</v>
      </c>
      <c r="G373" s="21">
        <v>241074</v>
      </c>
      <c r="H373" s="21">
        <v>241074</v>
      </c>
      <c r="I373" s="55">
        <f t="shared" si="10"/>
        <v>0.48214800000000002</v>
      </c>
      <c r="J373" s="21">
        <f t="shared" si="11"/>
        <v>258926</v>
      </c>
    </row>
    <row r="374" spans="1:10" ht="15.75" x14ac:dyDescent="0.25">
      <c r="A374" s="53" t="s">
        <v>333</v>
      </c>
      <c r="B374" s="67" t="s">
        <v>143</v>
      </c>
      <c r="C374" s="21">
        <v>500000</v>
      </c>
      <c r="D374" s="21">
        <v>500000</v>
      </c>
      <c r="E374" s="21">
        <v>398464</v>
      </c>
      <c r="F374" s="21">
        <v>241074</v>
      </c>
      <c r="G374" s="21">
        <v>241074</v>
      </c>
      <c r="H374" s="21">
        <v>241074</v>
      </c>
      <c r="I374" s="55">
        <f t="shared" si="10"/>
        <v>0.48214800000000002</v>
      </c>
      <c r="J374" s="21">
        <f t="shared" si="11"/>
        <v>258926</v>
      </c>
    </row>
    <row r="375" spans="1:10" ht="15.75" x14ac:dyDescent="0.25">
      <c r="A375" s="53" t="s">
        <v>332</v>
      </c>
      <c r="B375" s="66" t="s">
        <v>144</v>
      </c>
      <c r="C375" s="21">
        <v>1150000</v>
      </c>
      <c r="D375" s="21">
        <v>1150000</v>
      </c>
      <c r="E375" s="21">
        <v>212857.49</v>
      </c>
      <c r="F375" s="21">
        <v>122857.49</v>
      </c>
      <c r="G375" s="21">
        <v>122857.49</v>
      </c>
      <c r="H375" s="21">
        <v>122857.49</v>
      </c>
      <c r="I375" s="55">
        <f t="shared" si="10"/>
        <v>0.1068326</v>
      </c>
      <c r="J375" s="21">
        <f t="shared" si="11"/>
        <v>1027142.51</v>
      </c>
    </row>
    <row r="376" spans="1:10" ht="15.75" x14ac:dyDescent="0.25">
      <c r="A376" s="53" t="s">
        <v>333</v>
      </c>
      <c r="B376" s="67" t="s">
        <v>145</v>
      </c>
      <c r="C376" s="21">
        <v>1150000</v>
      </c>
      <c r="D376" s="21">
        <v>1150000</v>
      </c>
      <c r="E376" s="21">
        <v>212857.49</v>
      </c>
      <c r="F376" s="21">
        <v>122857.49</v>
      </c>
      <c r="G376" s="21">
        <v>122857.49</v>
      </c>
      <c r="H376" s="21">
        <v>122857.49</v>
      </c>
      <c r="I376" s="55">
        <f t="shared" si="10"/>
        <v>0.1068326</v>
      </c>
      <c r="J376" s="21">
        <f t="shared" si="11"/>
        <v>1027142.51</v>
      </c>
    </row>
    <row r="377" spans="1:10" ht="15.75" x14ac:dyDescent="0.25">
      <c r="A377" s="53" t="s">
        <v>332</v>
      </c>
      <c r="B377" s="66" t="s">
        <v>146</v>
      </c>
      <c r="C377" s="21">
        <v>200000</v>
      </c>
      <c r="D377" s="21">
        <v>200000</v>
      </c>
      <c r="E377" s="21">
        <v>12454</v>
      </c>
      <c r="F377" s="21">
        <v>12454</v>
      </c>
      <c r="G377" s="21">
        <v>12453.37</v>
      </c>
      <c r="H377" s="21">
        <v>12453.37</v>
      </c>
      <c r="I377" s="55">
        <f t="shared" si="10"/>
        <v>6.2266850000000006E-2</v>
      </c>
      <c r="J377" s="21">
        <f t="shared" si="11"/>
        <v>187546.63</v>
      </c>
    </row>
    <row r="378" spans="1:10" ht="15.75" x14ac:dyDescent="0.25">
      <c r="A378" s="53" t="s">
        <v>333</v>
      </c>
      <c r="B378" s="67" t="s">
        <v>147</v>
      </c>
      <c r="C378" s="21">
        <v>200000</v>
      </c>
      <c r="D378" s="21">
        <v>200000</v>
      </c>
      <c r="E378" s="21">
        <v>12454</v>
      </c>
      <c r="F378" s="21">
        <v>12454</v>
      </c>
      <c r="G378" s="21">
        <v>12453.37</v>
      </c>
      <c r="H378" s="21">
        <v>12453.37</v>
      </c>
      <c r="I378" s="55">
        <f t="shared" si="10"/>
        <v>6.2266850000000006E-2</v>
      </c>
      <c r="J378" s="21">
        <f t="shared" si="11"/>
        <v>187546.63</v>
      </c>
    </row>
    <row r="379" spans="1:10" ht="15.75" x14ac:dyDescent="0.25">
      <c r="A379" s="53" t="s">
        <v>331</v>
      </c>
      <c r="B379" s="65" t="s">
        <v>148</v>
      </c>
      <c r="C379" s="21">
        <v>485000</v>
      </c>
      <c r="D379" s="21">
        <v>485000</v>
      </c>
      <c r="E379" s="21">
        <v>85150</v>
      </c>
      <c r="F379" s="21">
        <v>44850</v>
      </c>
      <c r="G379" s="21">
        <v>44850</v>
      </c>
      <c r="H379" s="21">
        <v>44850</v>
      </c>
      <c r="I379" s="55">
        <f t="shared" si="10"/>
        <v>9.2474226804123705E-2</v>
      </c>
      <c r="J379" s="21">
        <f t="shared" si="11"/>
        <v>440150</v>
      </c>
    </row>
    <row r="380" spans="1:10" ht="15.75" x14ac:dyDescent="0.25">
      <c r="A380" s="53" t="s">
        <v>332</v>
      </c>
      <c r="B380" s="66" t="s">
        <v>153</v>
      </c>
      <c r="C380" s="21">
        <v>285000</v>
      </c>
      <c r="D380" s="21">
        <v>285000</v>
      </c>
      <c r="E380" s="21">
        <v>0</v>
      </c>
      <c r="F380" s="21">
        <v>0</v>
      </c>
      <c r="G380" s="21">
        <v>0</v>
      </c>
      <c r="H380" s="21">
        <v>0</v>
      </c>
      <c r="I380" s="55">
        <f t="shared" si="10"/>
        <v>0</v>
      </c>
      <c r="J380" s="21">
        <f t="shared" si="11"/>
        <v>285000</v>
      </c>
    </row>
    <row r="381" spans="1:10" ht="15.75" x14ac:dyDescent="0.25">
      <c r="A381" s="53" t="s">
        <v>333</v>
      </c>
      <c r="B381" s="67" t="s">
        <v>154</v>
      </c>
      <c r="C381" s="21">
        <v>285000</v>
      </c>
      <c r="D381" s="21">
        <v>285000</v>
      </c>
      <c r="E381" s="21">
        <v>0</v>
      </c>
      <c r="F381" s="21">
        <v>0</v>
      </c>
      <c r="G381" s="21">
        <v>0</v>
      </c>
      <c r="H381" s="21">
        <v>0</v>
      </c>
      <c r="I381" s="55">
        <f t="shared" si="10"/>
        <v>0</v>
      </c>
      <c r="J381" s="21">
        <f t="shared" si="11"/>
        <v>285000</v>
      </c>
    </row>
    <row r="382" spans="1:10" ht="15.75" x14ac:dyDescent="0.25">
      <c r="A382" s="53" t="s">
        <v>332</v>
      </c>
      <c r="B382" s="66" t="s">
        <v>155</v>
      </c>
      <c r="C382" s="21">
        <v>200000</v>
      </c>
      <c r="D382" s="21">
        <v>200000</v>
      </c>
      <c r="E382" s="21">
        <v>85150</v>
      </c>
      <c r="F382" s="21">
        <v>44850</v>
      </c>
      <c r="G382" s="21">
        <v>44850</v>
      </c>
      <c r="H382" s="21">
        <v>44850</v>
      </c>
      <c r="I382" s="55">
        <f t="shared" si="10"/>
        <v>0.22425</v>
      </c>
      <c r="J382" s="21">
        <f t="shared" si="11"/>
        <v>155150</v>
      </c>
    </row>
    <row r="383" spans="1:10" ht="15.75" x14ac:dyDescent="0.25">
      <c r="A383" s="53" t="s">
        <v>333</v>
      </c>
      <c r="B383" s="67" t="s">
        <v>156</v>
      </c>
      <c r="C383" s="21">
        <v>200000</v>
      </c>
      <c r="D383" s="21">
        <v>200000</v>
      </c>
      <c r="E383" s="21">
        <v>85150</v>
      </c>
      <c r="F383" s="21">
        <v>44850</v>
      </c>
      <c r="G383" s="21">
        <v>44850</v>
      </c>
      <c r="H383" s="21">
        <v>44850</v>
      </c>
      <c r="I383" s="55">
        <f t="shared" si="10"/>
        <v>0.22425</v>
      </c>
      <c r="J383" s="21">
        <f t="shared" si="11"/>
        <v>155150</v>
      </c>
    </row>
    <row r="384" spans="1:10" ht="15.75" x14ac:dyDescent="0.25">
      <c r="A384" s="53" t="s">
        <v>331</v>
      </c>
      <c r="B384" s="65" t="s">
        <v>160</v>
      </c>
      <c r="C384" s="21">
        <v>950000</v>
      </c>
      <c r="D384" s="21">
        <v>950000</v>
      </c>
      <c r="E384" s="21">
        <v>691833.54</v>
      </c>
      <c r="F384" s="21">
        <v>507078.71</v>
      </c>
      <c r="G384" s="21">
        <v>385762.3</v>
      </c>
      <c r="H384" s="21">
        <v>390281.7</v>
      </c>
      <c r="I384" s="55">
        <f t="shared" si="10"/>
        <v>0.41082284210526315</v>
      </c>
      <c r="J384" s="21">
        <f t="shared" si="11"/>
        <v>559718.30000000005</v>
      </c>
    </row>
    <row r="385" spans="1:10" ht="15.75" x14ac:dyDescent="0.25">
      <c r="A385" s="53" t="s">
        <v>332</v>
      </c>
      <c r="B385" s="66" t="s">
        <v>161</v>
      </c>
      <c r="C385" s="21">
        <v>600000</v>
      </c>
      <c r="D385" s="21">
        <v>600000</v>
      </c>
      <c r="E385" s="21">
        <v>332644.78999999998</v>
      </c>
      <c r="F385" s="21">
        <v>297569.32</v>
      </c>
      <c r="G385" s="21">
        <v>297568.28999999998</v>
      </c>
      <c r="H385" s="21">
        <v>297568.28999999998</v>
      </c>
      <c r="I385" s="55">
        <f t="shared" si="10"/>
        <v>0.49594714999999995</v>
      </c>
      <c r="J385" s="21">
        <f t="shared" si="11"/>
        <v>302431.71000000002</v>
      </c>
    </row>
    <row r="386" spans="1:10" ht="15.75" x14ac:dyDescent="0.25">
      <c r="A386" s="53" t="s">
        <v>333</v>
      </c>
      <c r="B386" s="67" t="s">
        <v>162</v>
      </c>
      <c r="C386" s="21">
        <v>600000</v>
      </c>
      <c r="D386" s="21">
        <v>600000</v>
      </c>
      <c r="E386" s="21">
        <v>332644.78999999998</v>
      </c>
      <c r="F386" s="21">
        <v>297569.32</v>
      </c>
      <c r="G386" s="21">
        <v>297568.28999999998</v>
      </c>
      <c r="H386" s="21">
        <v>297568.28999999998</v>
      </c>
      <c r="I386" s="55">
        <f t="shared" si="10"/>
        <v>0.49594714999999995</v>
      </c>
      <c r="J386" s="21">
        <f t="shared" si="11"/>
        <v>302431.71000000002</v>
      </c>
    </row>
    <row r="387" spans="1:10" ht="15.75" x14ac:dyDescent="0.25">
      <c r="A387" s="53" t="s">
        <v>332</v>
      </c>
      <c r="B387" s="66" t="s">
        <v>165</v>
      </c>
      <c r="C387" s="21">
        <v>350000</v>
      </c>
      <c r="D387" s="21">
        <v>350000</v>
      </c>
      <c r="E387" s="21">
        <v>359188.75</v>
      </c>
      <c r="F387" s="21">
        <v>209509.39</v>
      </c>
      <c r="G387" s="21">
        <v>88194.01</v>
      </c>
      <c r="H387" s="21">
        <v>92713.41</v>
      </c>
      <c r="I387" s="55">
        <f t="shared" si="10"/>
        <v>0.26489545714285717</v>
      </c>
      <c r="J387" s="21">
        <f t="shared" si="11"/>
        <v>257286.59</v>
      </c>
    </row>
    <row r="388" spans="1:10" ht="15.75" x14ac:dyDescent="0.25">
      <c r="A388" s="53" t="s">
        <v>333</v>
      </c>
      <c r="B388" s="67" t="s">
        <v>166</v>
      </c>
      <c r="C388" s="21">
        <v>350000</v>
      </c>
      <c r="D388" s="21">
        <v>350000</v>
      </c>
      <c r="E388" s="21">
        <v>359188.75</v>
      </c>
      <c r="F388" s="21">
        <v>209509.39</v>
      </c>
      <c r="G388" s="21">
        <v>88194.01</v>
      </c>
      <c r="H388" s="21">
        <v>92713.41</v>
      </c>
      <c r="I388" s="55">
        <f t="shared" si="10"/>
        <v>0.26489545714285717</v>
      </c>
      <c r="J388" s="21">
        <f t="shared" si="11"/>
        <v>257286.59</v>
      </c>
    </row>
    <row r="389" spans="1:10" ht="15.75" x14ac:dyDescent="0.25">
      <c r="A389" s="53" t="s">
        <v>331</v>
      </c>
      <c r="B389" s="65" t="s">
        <v>167</v>
      </c>
      <c r="C389" s="21">
        <v>4665000</v>
      </c>
      <c r="D389" s="21">
        <v>5115000</v>
      </c>
      <c r="E389" s="21">
        <v>1495069.96</v>
      </c>
      <c r="F389" s="21">
        <v>1163909.1200000001</v>
      </c>
      <c r="G389" s="21">
        <v>978864.61</v>
      </c>
      <c r="H389" s="21">
        <v>993477.73</v>
      </c>
      <c r="I389" s="55">
        <f t="shared" si="10"/>
        <v>0.19422829521016619</v>
      </c>
      <c r="J389" s="21">
        <f t="shared" si="11"/>
        <v>4121522.27</v>
      </c>
    </row>
    <row r="390" spans="1:10" ht="15.75" x14ac:dyDescent="0.25">
      <c r="A390" s="53" t="s">
        <v>332</v>
      </c>
      <c r="B390" s="66" t="s">
        <v>168</v>
      </c>
      <c r="C390" s="21">
        <v>200000</v>
      </c>
      <c r="D390" s="21">
        <v>200000</v>
      </c>
      <c r="E390" s="21">
        <v>64984.36</v>
      </c>
      <c r="F390" s="21">
        <v>63684.36</v>
      </c>
      <c r="G390" s="21">
        <v>23800.36</v>
      </c>
      <c r="H390" s="21">
        <v>23800.36</v>
      </c>
      <c r="I390" s="55">
        <f t="shared" si="10"/>
        <v>0.1190018</v>
      </c>
      <c r="J390" s="21">
        <f t="shared" si="11"/>
        <v>176199.64</v>
      </c>
    </row>
    <row r="391" spans="1:10" ht="15.75" x14ac:dyDescent="0.25">
      <c r="A391" s="53" t="s">
        <v>333</v>
      </c>
      <c r="B391" s="67" t="s">
        <v>169</v>
      </c>
      <c r="C391" s="21">
        <v>200000</v>
      </c>
      <c r="D391" s="21">
        <v>200000</v>
      </c>
      <c r="E391" s="21">
        <v>64984.36</v>
      </c>
      <c r="F391" s="21">
        <v>63684.36</v>
      </c>
      <c r="G391" s="21">
        <v>23800.36</v>
      </c>
      <c r="H391" s="21">
        <v>23800.36</v>
      </c>
      <c r="I391" s="55">
        <f t="shared" si="10"/>
        <v>0.1190018</v>
      </c>
      <c r="J391" s="21">
        <f t="shared" si="11"/>
        <v>176199.64</v>
      </c>
    </row>
    <row r="392" spans="1:10" ht="15.75" x14ac:dyDescent="0.25">
      <c r="A392" s="53" t="s">
        <v>332</v>
      </c>
      <c r="B392" s="66" t="s">
        <v>170</v>
      </c>
      <c r="C392" s="21">
        <v>680000</v>
      </c>
      <c r="D392" s="21">
        <v>680000</v>
      </c>
      <c r="E392" s="21">
        <v>0</v>
      </c>
      <c r="F392" s="21">
        <v>0</v>
      </c>
      <c r="G392" s="21">
        <v>0</v>
      </c>
      <c r="H392" s="21">
        <v>0</v>
      </c>
      <c r="I392" s="55">
        <f t="shared" si="10"/>
        <v>0</v>
      </c>
      <c r="J392" s="21">
        <f t="shared" si="11"/>
        <v>680000</v>
      </c>
    </row>
    <row r="393" spans="1:10" ht="15.75" x14ac:dyDescent="0.25">
      <c r="A393" s="53" t="s">
        <v>333</v>
      </c>
      <c r="B393" s="67" t="s">
        <v>171</v>
      </c>
      <c r="C393" s="21">
        <v>400000</v>
      </c>
      <c r="D393" s="21">
        <v>400000</v>
      </c>
      <c r="E393" s="21">
        <v>0</v>
      </c>
      <c r="F393" s="21">
        <v>0</v>
      </c>
      <c r="G393" s="21">
        <v>0</v>
      </c>
      <c r="H393" s="21">
        <v>0</v>
      </c>
      <c r="I393" s="55">
        <f t="shared" ref="I393:I456" si="12">+H393/D393</f>
        <v>0</v>
      </c>
      <c r="J393" s="21">
        <f t="shared" ref="J393:J456" si="13">+D393-H393</f>
        <v>400000</v>
      </c>
    </row>
    <row r="394" spans="1:10" ht="15.75" x14ac:dyDescent="0.25">
      <c r="A394" s="53" t="s">
        <v>333</v>
      </c>
      <c r="B394" s="67" t="s">
        <v>172</v>
      </c>
      <c r="C394" s="21">
        <v>280000</v>
      </c>
      <c r="D394" s="21">
        <v>280000</v>
      </c>
      <c r="E394" s="21">
        <v>0</v>
      </c>
      <c r="F394" s="21">
        <v>0</v>
      </c>
      <c r="G394" s="21">
        <v>0</v>
      </c>
      <c r="H394" s="21">
        <v>0</v>
      </c>
      <c r="I394" s="55">
        <f t="shared" si="12"/>
        <v>0</v>
      </c>
      <c r="J394" s="21">
        <f t="shared" si="13"/>
        <v>280000</v>
      </c>
    </row>
    <row r="395" spans="1:10" ht="15.75" x14ac:dyDescent="0.25">
      <c r="A395" s="53" t="s">
        <v>332</v>
      </c>
      <c r="B395" s="66" t="s">
        <v>173</v>
      </c>
      <c r="C395" s="21">
        <v>3485000</v>
      </c>
      <c r="D395" s="21">
        <v>3935000</v>
      </c>
      <c r="E395" s="21">
        <v>1363479.6</v>
      </c>
      <c r="F395" s="21">
        <v>1033618.76</v>
      </c>
      <c r="G395" s="21">
        <v>895538.25</v>
      </c>
      <c r="H395" s="21">
        <v>903071.37</v>
      </c>
      <c r="I395" s="55">
        <f t="shared" si="12"/>
        <v>0.22949717153748411</v>
      </c>
      <c r="J395" s="21">
        <f t="shared" si="13"/>
        <v>3031928.63</v>
      </c>
    </row>
    <row r="396" spans="1:10" ht="15.75" x14ac:dyDescent="0.25">
      <c r="A396" s="53" t="s">
        <v>333</v>
      </c>
      <c r="B396" s="67" t="s">
        <v>174</v>
      </c>
      <c r="C396" s="21">
        <v>500000</v>
      </c>
      <c r="D396" s="21">
        <v>500000</v>
      </c>
      <c r="E396" s="21">
        <v>734618.64</v>
      </c>
      <c r="F396" s="21">
        <v>609708.64</v>
      </c>
      <c r="G396" s="21">
        <v>525837.5</v>
      </c>
      <c r="H396" s="21">
        <v>525837.5</v>
      </c>
      <c r="I396" s="55">
        <f t="shared" si="12"/>
        <v>1.0516749999999999</v>
      </c>
      <c r="J396" s="21">
        <f t="shared" si="13"/>
        <v>-25837.5</v>
      </c>
    </row>
    <row r="397" spans="1:10" ht="15.75" x14ac:dyDescent="0.25">
      <c r="A397" s="53" t="s">
        <v>333</v>
      </c>
      <c r="B397" s="67" t="s">
        <v>175</v>
      </c>
      <c r="C397" s="21">
        <v>485000</v>
      </c>
      <c r="D397" s="21">
        <v>485000</v>
      </c>
      <c r="E397" s="21">
        <v>88987.43</v>
      </c>
      <c r="F397" s="21">
        <v>88302.32</v>
      </c>
      <c r="G397" s="21">
        <v>76328.41</v>
      </c>
      <c r="H397" s="21">
        <v>76328.41</v>
      </c>
      <c r="I397" s="55">
        <f t="shared" si="12"/>
        <v>0.15737816494845361</v>
      </c>
      <c r="J397" s="21">
        <f t="shared" si="13"/>
        <v>408671.58999999997</v>
      </c>
    </row>
    <row r="398" spans="1:10" ht="15.75" x14ac:dyDescent="0.25">
      <c r="A398" s="53" t="s">
        <v>333</v>
      </c>
      <c r="B398" s="67" t="s">
        <v>176</v>
      </c>
      <c r="C398" s="21">
        <v>2500000</v>
      </c>
      <c r="D398" s="21">
        <v>2500000</v>
      </c>
      <c r="E398" s="21">
        <v>503251.33</v>
      </c>
      <c r="F398" s="21">
        <v>298985.59999999998</v>
      </c>
      <c r="G398" s="21">
        <v>285152.2</v>
      </c>
      <c r="H398" s="21">
        <v>292685.32</v>
      </c>
      <c r="I398" s="55">
        <f t="shared" si="12"/>
        <v>0.117074128</v>
      </c>
      <c r="J398" s="21">
        <f t="shared" si="13"/>
        <v>2207314.6800000002</v>
      </c>
    </row>
    <row r="399" spans="1:10" ht="15.75" x14ac:dyDescent="0.25">
      <c r="A399" s="53" t="s">
        <v>333</v>
      </c>
      <c r="B399" s="67" t="s">
        <v>177</v>
      </c>
      <c r="C399" s="21">
        <v>0</v>
      </c>
      <c r="D399" s="21">
        <v>450000</v>
      </c>
      <c r="E399" s="21">
        <v>36622.199999999997</v>
      </c>
      <c r="F399" s="21">
        <v>36622.199999999997</v>
      </c>
      <c r="G399" s="21">
        <v>8220.14</v>
      </c>
      <c r="H399" s="21">
        <v>8220.14</v>
      </c>
      <c r="I399" s="55">
        <f t="shared" si="12"/>
        <v>1.8266977777777776E-2</v>
      </c>
      <c r="J399" s="21">
        <f t="shared" si="13"/>
        <v>441779.86</v>
      </c>
    </row>
    <row r="400" spans="1:10" ht="15.75" x14ac:dyDescent="0.25">
      <c r="A400" s="53" t="s">
        <v>332</v>
      </c>
      <c r="B400" s="66" t="s">
        <v>178</v>
      </c>
      <c r="C400" s="21">
        <v>300000</v>
      </c>
      <c r="D400" s="21">
        <v>300000</v>
      </c>
      <c r="E400" s="21">
        <v>66606</v>
      </c>
      <c r="F400" s="21">
        <v>66606</v>
      </c>
      <c r="G400" s="21">
        <v>59526</v>
      </c>
      <c r="H400" s="21">
        <v>66606</v>
      </c>
      <c r="I400" s="55">
        <f t="shared" si="12"/>
        <v>0.22202</v>
      </c>
      <c r="J400" s="21">
        <f t="shared" si="13"/>
        <v>233394</v>
      </c>
    </row>
    <row r="401" spans="1:10" ht="15.75" x14ac:dyDescent="0.25">
      <c r="A401" s="53" t="s">
        <v>333</v>
      </c>
      <c r="B401" s="67" t="s">
        <v>179</v>
      </c>
      <c r="C401" s="21">
        <v>300000</v>
      </c>
      <c r="D401" s="21">
        <v>300000</v>
      </c>
      <c r="E401" s="21">
        <v>66606</v>
      </c>
      <c r="F401" s="21">
        <v>66606</v>
      </c>
      <c r="G401" s="21">
        <v>59526</v>
      </c>
      <c r="H401" s="21">
        <v>66606</v>
      </c>
      <c r="I401" s="55">
        <f t="shared" si="12"/>
        <v>0.22202</v>
      </c>
      <c r="J401" s="21">
        <f t="shared" si="13"/>
        <v>233394</v>
      </c>
    </row>
    <row r="402" spans="1:10" ht="15.75" x14ac:dyDescent="0.25">
      <c r="A402" s="53" t="s">
        <v>331</v>
      </c>
      <c r="B402" s="65" t="s">
        <v>180</v>
      </c>
      <c r="C402" s="21">
        <v>13700000</v>
      </c>
      <c r="D402" s="21">
        <v>7357302.8300000001</v>
      </c>
      <c r="E402" s="21">
        <v>6740146.71</v>
      </c>
      <c r="F402" s="21">
        <v>5753638.8099999996</v>
      </c>
      <c r="G402" s="21">
        <v>5712081.0099999998</v>
      </c>
      <c r="H402" s="21">
        <v>5712081.0099999998</v>
      </c>
      <c r="I402" s="55">
        <f t="shared" si="12"/>
        <v>0.77638247901235291</v>
      </c>
      <c r="J402" s="21">
        <f t="shared" si="13"/>
        <v>1645221.8200000003</v>
      </c>
    </row>
    <row r="403" spans="1:10" ht="15.75" x14ac:dyDescent="0.25">
      <c r="A403" s="53" t="s">
        <v>332</v>
      </c>
      <c r="B403" s="66" t="s">
        <v>181</v>
      </c>
      <c r="C403" s="21">
        <v>12550000</v>
      </c>
      <c r="D403" s="21">
        <v>6207302.8300000001</v>
      </c>
      <c r="E403" s="21">
        <v>6207301.8300000001</v>
      </c>
      <c r="F403" s="21">
        <v>5297367.55</v>
      </c>
      <c r="G403" s="21">
        <v>5297367.55</v>
      </c>
      <c r="H403" s="21">
        <v>5297367.55</v>
      </c>
      <c r="I403" s="55">
        <f t="shared" si="12"/>
        <v>0.85340891125816065</v>
      </c>
      <c r="J403" s="21">
        <f t="shared" si="13"/>
        <v>909935.28000000026</v>
      </c>
    </row>
    <row r="404" spans="1:10" ht="15.75" x14ac:dyDescent="0.25">
      <c r="A404" s="53" t="s">
        <v>333</v>
      </c>
      <c r="B404" s="67" t="s">
        <v>182</v>
      </c>
      <c r="C404" s="21">
        <v>12550000</v>
      </c>
      <c r="D404" s="21">
        <v>6207302.8300000001</v>
      </c>
      <c r="E404" s="21">
        <v>6207301.8300000001</v>
      </c>
      <c r="F404" s="21">
        <v>5297367.55</v>
      </c>
      <c r="G404" s="21">
        <v>5297367.55</v>
      </c>
      <c r="H404" s="21">
        <v>5297367.55</v>
      </c>
      <c r="I404" s="55">
        <f t="shared" si="12"/>
        <v>0.85340891125816065</v>
      </c>
      <c r="J404" s="21">
        <f t="shared" si="13"/>
        <v>909935.28000000026</v>
      </c>
    </row>
    <row r="405" spans="1:10" ht="15.75" x14ac:dyDescent="0.25">
      <c r="A405" s="53" t="s">
        <v>332</v>
      </c>
      <c r="B405" s="66" t="s">
        <v>183</v>
      </c>
      <c r="C405" s="21">
        <v>1150000</v>
      </c>
      <c r="D405" s="21">
        <v>1150000</v>
      </c>
      <c r="E405" s="21">
        <v>532844.88</v>
      </c>
      <c r="F405" s="21">
        <v>456271.26</v>
      </c>
      <c r="G405" s="21">
        <v>414713.46</v>
      </c>
      <c r="H405" s="21">
        <v>414713.46</v>
      </c>
      <c r="I405" s="55">
        <f t="shared" si="12"/>
        <v>0.36062040000000001</v>
      </c>
      <c r="J405" s="21">
        <f t="shared" si="13"/>
        <v>735286.54</v>
      </c>
    </row>
    <row r="406" spans="1:10" ht="15.75" x14ac:dyDescent="0.25">
      <c r="A406" s="53" t="s">
        <v>333</v>
      </c>
      <c r="B406" s="67" t="s">
        <v>186</v>
      </c>
      <c r="C406" s="21">
        <v>500000</v>
      </c>
      <c r="D406" s="21">
        <v>500000</v>
      </c>
      <c r="E406" s="21">
        <v>292477.75</v>
      </c>
      <c r="F406" s="21">
        <v>215904.13</v>
      </c>
      <c r="G406" s="21">
        <v>187356.38</v>
      </c>
      <c r="H406" s="21">
        <v>187356.38</v>
      </c>
      <c r="I406" s="55">
        <f t="shared" si="12"/>
        <v>0.37471276000000003</v>
      </c>
      <c r="J406" s="21">
        <f t="shared" si="13"/>
        <v>312643.62</v>
      </c>
    </row>
    <row r="407" spans="1:10" ht="15.75" x14ac:dyDescent="0.25">
      <c r="A407" s="53" t="s">
        <v>333</v>
      </c>
      <c r="B407" s="67" t="s">
        <v>187</v>
      </c>
      <c r="C407" s="21">
        <v>650000</v>
      </c>
      <c r="D407" s="21">
        <v>650000</v>
      </c>
      <c r="E407" s="21">
        <v>240367.13</v>
      </c>
      <c r="F407" s="21">
        <v>240367.13</v>
      </c>
      <c r="G407" s="21">
        <v>227357.08</v>
      </c>
      <c r="H407" s="21">
        <v>227357.08</v>
      </c>
      <c r="I407" s="55">
        <f t="shared" si="12"/>
        <v>0.34978012307692308</v>
      </c>
      <c r="J407" s="21">
        <f t="shared" si="13"/>
        <v>422642.92000000004</v>
      </c>
    </row>
    <row r="408" spans="1:10" ht="15.75" x14ac:dyDescent="0.25">
      <c r="A408" s="53" t="s">
        <v>331</v>
      </c>
      <c r="B408" s="65" t="s">
        <v>188</v>
      </c>
      <c r="C408" s="21">
        <v>13730000</v>
      </c>
      <c r="D408" s="21">
        <v>13730000</v>
      </c>
      <c r="E408" s="21">
        <v>6459271.9199999999</v>
      </c>
      <c r="F408" s="21">
        <v>4887211.8499999996</v>
      </c>
      <c r="G408" s="21">
        <v>4670574.3499999996</v>
      </c>
      <c r="H408" s="21">
        <v>4691708.1500000004</v>
      </c>
      <c r="I408" s="55">
        <f t="shared" si="12"/>
        <v>0.34171217407137655</v>
      </c>
      <c r="J408" s="21">
        <f t="shared" si="13"/>
        <v>9038291.8499999996</v>
      </c>
    </row>
    <row r="409" spans="1:10" ht="15.75" x14ac:dyDescent="0.25">
      <c r="A409" s="53" t="s">
        <v>332</v>
      </c>
      <c r="B409" s="66" t="s">
        <v>189</v>
      </c>
      <c r="C409" s="21">
        <v>2000000</v>
      </c>
      <c r="D409" s="21">
        <v>2000000</v>
      </c>
      <c r="E409" s="21">
        <v>516916.95</v>
      </c>
      <c r="F409" s="21">
        <v>441842.75</v>
      </c>
      <c r="G409" s="21">
        <v>330069.74</v>
      </c>
      <c r="H409" s="21">
        <v>330069.74</v>
      </c>
      <c r="I409" s="55">
        <f t="shared" si="12"/>
        <v>0.16503487</v>
      </c>
      <c r="J409" s="21">
        <f t="shared" si="13"/>
        <v>1669930.26</v>
      </c>
    </row>
    <row r="410" spans="1:10" ht="15.75" x14ac:dyDescent="0.25">
      <c r="A410" s="53" t="s">
        <v>333</v>
      </c>
      <c r="B410" s="67" t="s">
        <v>190</v>
      </c>
      <c r="C410" s="21">
        <v>2000000</v>
      </c>
      <c r="D410" s="21">
        <v>2000000</v>
      </c>
      <c r="E410" s="21">
        <v>516916.95</v>
      </c>
      <c r="F410" s="21">
        <v>441842.75</v>
      </c>
      <c r="G410" s="21">
        <v>330069.74</v>
      </c>
      <c r="H410" s="21">
        <v>330069.74</v>
      </c>
      <c r="I410" s="55">
        <f t="shared" si="12"/>
        <v>0.16503487</v>
      </c>
      <c r="J410" s="21">
        <f t="shared" si="13"/>
        <v>1669930.26</v>
      </c>
    </row>
    <row r="411" spans="1:10" ht="15.75" x14ac:dyDescent="0.25">
      <c r="A411" s="53" t="s">
        <v>332</v>
      </c>
      <c r="B411" s="66" t="s">
        <v>191</v>
      </c>
      <c r="C411" s="21">
        <v>5550000</v>
      </c>
      <c r="D411" s="21">
        <v>5550000</v>
      </c>
      <c r="E411" s="21">
        <v>4039878.88</v>
      </c>
      <c r="F411" s="21">
        <v>3310939.68</v>
      </c>
      <c r="G411" s="21">
        <v>3308345.21</v>
      </c>
      <c r="H411" s="21">
        <v>3308345.21</v>
      </c>
      <c r="I411" s="55">
        <f t="shared" si="12"/>
        <v>0.59609823603603607</v>
      </c>
      <c r="J411" s="21">
        <f t="shared" si="13"/>
        <v>2241654.79</v>
      </c>
    </row>
    <row r="412" spans="1:10" ht="15.75" x14ac:dyDescent="0.25">
      <c r="A412" s="53" t="s">
        <v>333</v>
      </c>
      <c r="B412" s="67" t="s">
        <v>192</v>
      </c>
      <c r="C412" s="21">
        <v>5550000</v>
      </c>
      <c r="D412" s="21">
        <v>5550000</v>
      </c>
      <c r="E412" s="21">
        <v>4039878.88</v>
      </c>
      <c r="F412" s="21">
        <v>3310939.68</v>
      </c>
      <c r="G412" s="21">
        <v>3308345.21</v>
      </c>
      <c r="H412" s="21">
        <v>3308345.21</v>
      </c>
      <c r="I412" s="55">
        <f t="shared" si="12"/>
        <v>0.59609823603603607</v>
      </c>
      <c r="J412" s="21">
        <f t="shared" si="13"/>
        <v>2241654.79</v>
      </c>
    </row>
    <row r="413" spans="1:10" ht="15.75" x14ac:dyDescent="0.25">
      <c r="A413" s="53" t="s">
        <v>332</v>
      </c>
      <c r="B413" s="66" t="s">
        <v>195</v>
      </c>
      <c r="C413" s="21">
        <v>700000</v>
      </c>
      <c r="D413" s="21">
        <v>700000</v>
      </c>
      <c r="E413" s="21">
        <v>448950.23</v>
      </c>
      <c r="F413" s="21">
        <v>160994.23000000001</v>
      </c>
      <c r="G413" s="21">
        <v>150372.66</v>
      </c>
      <c r="H413" s="21">
        <v>150372.66</v>
      </c>
      <c r="I413" s="55">
        <f t="shared" si="12"/>
        <v>0.21481808571428571</v>
      </c>
      <c r="J413" s="21">
        <f t="shared" si="13"/>
        <v>549627.34</v>
      </c>
    </row>
    <row r="414" spans="1:10" ht="15.75" x14ac:dyDescent="0.25">
      <c r="A414" s="53" t="s">
        <v>333</v>
      </c>
      <c r="B414" s="67" t="s">
        <v>196</v>
      </c>
      <c r="C414" s="21">
        <v>700000</v>
      </c>
      <c r="D414" s="21">
        <v>700000</v>
      </c>
      <c r="E414" s="21">
        <v>448950.23</v>
      </c>
      <c r="F414" s="21">
        <v>160994.23000000001</v>
      </c>
      <c r="G414" s="21">
        <v>150372.66</v>
      </c>
      <c r="H414" s="21">
        <v>150372.66</v>
      </c>
      <c r="I414" s="55">
        <f t="shared" si="12"/>
        <v>0.21481808571428571</v>
      </c>
      <c r="J414" s="21">
        <f t="shared" si="13"/>
        <v>549627.34</v>
      </c>
    </row>
    <row r="415" spans="1:10" ht="15.75" x14ac:dyDescent="0.25">
      <c r="A415" s="53" t="s">
        <v>332</v>
      </c>
      <c r="B415" s="66" t="s">
        <v>197</v>
      </c>
      <c r="C415" s="21">
        <v>4300000</v>
      </c>
      <c r="D415" s="21">
        <v>4300000</v>
      </c>
      <c r="E415" s="21">
        <v>94735.78</v>
      </c>
      <c r="F415" s="21">
        <v>84115.78</v>
      </c>
      <c r="G415" s="21">
        <v>51266.73</v>
      </c>
      <c r="H415" s="21">
        <v>72400.53</v>
      </c>
      <c r="I415" s="55">
        <f t="shared" si="12"/>
        <v>1.6837332558139535E-2</v>
      </c>
      <c r="J415" s="21">
        <f t="shared" si="13"/>
        <v>4227599.47</v>
      </c>
    </row>
    <row r="416" spans="1:10" ht="15.75" x14ac:dyDescent="0.25">
      <c r="A416" s="53" t="s">
        <v>333</v>
      </c>
      <c r="B416" s="67" t="s">
        <v>198</v>
      </c>
      <c r="C416" s="21">
        <v>850000</v>
      </c>
      <c r="D416" s="21">
        <v>850000</v>
      </c>
      <c r="E416" s="21">
        <v>65643.789999999994</v>
      </c>
      <c r="F416" s="21">
        <v>65643.789999999994</v>
      </c>
      <c r="G416" s="21">
        <v>32794.800000000003</v>
      </c>
      <c r="H416" s="21">
        <v>53928.6</v>
      </c>
      <c r="I416" s="55">
        <f t="shared" si="12"/>
        <v>6.3445411764705875E-2</v>
      </c>
      <c r="J416" s="21">
        <f t="shared" si="13"/>
        <v>796071.4</v>
      </c>
    </row>
    <row r="417" spans="1:10" ht="15.75" x14ac:dyDescent="0.25">
      <c r="A417" s="53" t="s">
        <v>333</v>
      </c>
      <c r="B417" s="67" t="s">
        <v>199</v>
      </c>
      <c r="C417" s="21">
        <v>3450000</v>
      </c>
      <c r="D417" s="21">
        <v>3450000</v>
      </c>
      <c r="E417" s="21">
        <v>29091.99</v>
      </c>
      <c r="F417" s="21">
        <v>18471.990000000002</v>
      </c>
      <c r="G417" s="21">
        <v>18471.93</v>
      </c>
      <c r="H417" s="21">
        <v>18471.93</v>
      </c>
      <c r="I417" s="55">
        <f t="shared" si="12"/>
        <v>5.3541826086956519E-3</v>
      </c>
      <c r="J417" s="21">
        <f t="shared" si="13"/>
        <v>3431528.07</v>
      </c>
    </row>
    <row r="418" spans="1:10" ht="15.75" x14ac:dyDescent="0.25">
      <c r="A418" s="53" t="s">
        <v>332</v>
      </c>
      <c r="B418" s="66" t="s">
        <v>200</v>
      </c>
      <c r="C418" s="21">
        <v>1180000</v>
      </c>
      <c r="D418" s="21">
        <v>1180000</v>
      </c>
      <c r="E418" s="21">
        <v>1358790.08</v>
      </c>
      <c r="F418" s="21">
        <v>889319.41</v>
      </c>
      <c r="G418" s="21">
        <v>830520.01</v>
      </c>
      <c r="H418" s="21">
        <v>830520.01</v>
      </c>
      <c r="I418" s="55">
        <f t="shared" si="12"/>
        <v>0.70383051694915255</v>
      </c>
      <c r="J418" s="21">
        <f t="shared" si="13"/>
        <v>349479.99</v>
      </c>
    </row>
    <row r="419" spans="1:10" ht="15.75" x14ac:dyDescent="0.25">
      <c r="A419" s="53" t="s">
        <v>333</v>
      </c>
      <c r="B419" s="67" t="s">
        <v>201</v>
      </c>
      <c r="C419" s="21">
        <v>680000</v>
      </c>
      <c r="D419" s="21">
        <v>680000</v>
      </c>
      <c r="E419" s="21">
        <v>674728.4</v>
      </c>
      <c r="F419" s="21">
        <v>502718.4</v>
      </c>
      <c r="G419" s="21">
        <v>473665.98</v>
      </c>
      <c r="H419" s="21">
        <v>473665.98</v>
      </c>
      <c r="I419" s="55">
        <f t="shared" si="12"/>
        <v>0.69656761764705877</v>
      </c>
      <c r="J419" s="21">
        <f t="shared" si="13"/>
        <v>206334.02000000002</v>
      </c>
    </row>
    <row r="420" spans="1:10" ht="15.75" x14ac:dyDescent="0.25">
      <c r="A420" s="53" t="s">
        <v>333</v>
      </c>
      <c r="B420" s="67" t="s">
        <v>203</v>
      </c>
      <c r="C420" s="21">
        <v>500000</v>
      </c>
      <c r="D420" s="21">
        <v>500000</v>
      </c>
      <c r="E420" s="21">
        <v>684061.68</v>
      </c>
      <c r="F420" s="21">
        <v>386601.01</v>
      </c>
      <c r="G420" s="21">
        <v>356854.03</v>
      </c>
      <c r="H420" s="21">
        <v>356854.03</v>
      </c>
      <c r="I420" s="55">
        <f t="shared" si="12"/>
        <v>0.71370806000000009</v>
      </c>
      <c r="J420" s="21">
        <f t="shared" si="13"/>
        <v>143145.96999999997</v>
      </c>
    </row>
    <row r="421" spans="1:10" ht="15.75" x14ac:dyDescent="0.25">
      <c r="A421" s="53" t="s">
        <v>330</v>
      </c>
      <c r="B421" s="25" t="s">
        <v>205</v>
      </c>
      <c r="C421" s="21">
        <v>4139357</v>
      </c>
      <c r="D421" s="21">
        <v>8105554.1699999999</v>
      </c>
      <c r="E421" s="21">
        <v>3255095.68</v>
      </c>
      <c r="F421" s="21">
        <v>3255095.68</v>
      </c>
      <c r="G421" s="21">
        <v>3255095.68</v>
      </c>
      <c r="H421" s="21">
        <v>3255095.68</v>
      </c>
      <c r="I421" s="55">
        <f t="shared" si="12"/>
        <v>0.40158829510357835</v>
      </c>
      <c r="J421" s="21">
        <f t="shared" si="13"/>
        <v>4850458.49</v>
      </c>
    </row>
    <row r="422" spans="1:10" ht="15.75" x14ac:dyDescent="0.25">
      <c r="A422" s="53" t="s">
        <v>331</v>
      </c>
      <c r="B422" s="65" t="s">
        <v>206</v>
      </c>
      <c r="C422" s="21">
        <v>1350000</v>
      </c>
      <c r="D422" s="21">
        <v>1350000</v>
      </c>
      <c r="E422" s="21">
        <v>93495</v>
      </c>
      <c r="F422" s="21">
        <v>93495</v>
      </c>
      <c r="G422" s="21">
        <v>93495</v>
      </c>
      <c r="H422" s="21">
        <v>93495</v>
      </c>
      <c r="I422" s="55">
        <f t="shared" si="12"/>
        <v>6.9255555555555556E-2</v>
      </c>
      <c r="J422" s="21">
        <f t="shared" si="13"/>
        <v>1256505</v>
      </c>
    </row>
    <row r="423" spans="1:10" ht="15.75" x14ac:dyDescent="0.25">
      <c r="A423" s="53" t="s">
        <v>332</v>
      </c>
      <c r="B423" s="66" t="s">
        <v>207</v>
      </c>
      <c r="C423" s="21">
        <v>500000</v>
      </c>
      <c r="D423" s="21">
        <v>500000</v>
      </c>
      <c r="E423" s="21">
        <v>0</v>
      </c>
      <c r="F423" s="21">
        <v>0</v>
      </c>
      <c r="G423" s="21">
        <v>0</v>
      </c>
      <c r="H423" s="21">
        <v>0</v>
      </c>
      <c r="I423" s="55">
        <f t="shared" si="12"/>
        <v>0</v>
      </c>
      <c r="J423" s="21">
        <f t="shared" si="13"/>
        <v>500000</v>
      </c>
    </row>
    <row r="424" spans="1:10" ht="15.75" x14ac:dyDescent="0.25">
      <c r="A424" s="53" t="s">
        <v>333</v>
      </c>
      <c r="B424" s="67" t="s">
        <v>208</v>
      </c>
      <c r="C424" s="21">
        <v>500000</v>
      </c>
      <c r="D424" s="21">
        <v>500000</v>
      </c>
      <c r="E424" s="21">
        <v>0</v>
      </c>
      <c r="F424" s="21">
        <v>0</v>
      </c>
      <c r="G424" s="21">
        <v>0</v>
      </c>
      <c r="H424" s="21">
        <v>0</v>
      </c>
      <c r="I424" s="55">
        <f t="shared" si="12"/>
        <v>0</v>
      </c>
      <c r="J424" s="21">
        <f t="shared" si="13"/>
        <v>500000</v>
      </c>
    </row>
    <row r="425" spans="1:10" ht="15.75" x14ac:dyDescent="0.25">
      <c r="A425" s="53" t="s">
        <v>332</v>
      </c>
      <c r="B425" s="66" t="s">
        <v>209</v>
      </c>
      <c r="C425" s="21">
        <v>850000</v>
      </c>
      <c r="D425" s="21">
        <v>850000</v>
      </c>
      <c r="E425" s="21">
        <v>93495</v>
      </c>
      <c r="F425" s="21">
        <v>93495</v>
      </c>
      <c r="G425" s="21">
        <v>93495</v>
      </c>
      <c r="H425" s="21">
        <v>93495</v>
      </c>
      <c r="I425" s="55">
        <f t="shared" si="12"/>
        <v>0.10999411764705883</v>
      </c>
      <c r="J425" s="21">
        <f t="shared" si="13"/>
        <v>756505</v>
      </c>
    </row>
    <row r="426" spans="1:10" ht="15.75" x14ac:dyDescent="0.25">
      <c r="A426" s="53" t="s">
        <v>333</v>
      </c>
      <c r="B426" s="67" t="s">
        <v>210</v>
      </c>
      <c r="C426" s="21">
        <v>850000</v>
      </c>
      <c r="D426" s="21">
        <v>850000</v>
      </c>
      <c r="E426" s="21">
        <v>93495</v>
      </c>
      <c r="F426" s="21">
        <v>93495</v>
      </c>
      <c r="G426" s="21">
        <v>93495</v>
      </c>
      <c r="H426" s="21">
        <v>93495</v>
      </c>
      <c r="I426" s="55">
        <f t="shared" si="12"/>
        <v>0.10999411764705883</v>
      </c>
      <c r="J426" s="21">
        <f t="shared" si="13"/>
        <v>756505</v>
      </c>
    </row>
    <row r="427" spans="1:10" ht="15.75" x14ac:dyDescent="0.25">
      <c r="A427" s="53" t="s">
        <v>331</v>
      </c>
      <c r="B427" s="65" t="s">
        <v>216</v>
      </c>
      <c r="C427" s="21">
        <v>2789357</v>
      </c>
      <c r="D427" s="21">
        <v>6755554.1699999999</v>
      </c>
      <c r="E427" s="21">
        <v>3161600.68</v>
      </c>
      <c r="F427" s="21">
        <v>3161600.68</v>
      </c>
      <c r="G427" s="21">
        <v>3161600.68</v>
      </c>
      <c r="H427" s="21">
        <v>3161600.68</v>
      </c>
      <c r="I427" s="55">
        <f t="shared" si="12"/>
        <v>0.46800019664411929</v>
      </c>
      <c r="J427" s="21">
        <f t="shared" si="13"/>
        <v>3593953.4899999998</v>
      </c>
    </row>
    <row r="428" spans="1:10" ht="15.75" x14ac:dyDescent="0.25">
      <c r="A428" s="53" t="s">
        <v>332</v>
      </c>
      <c r="B428" s="66" t="s">
        <v>217</v>
      </c>
      <c r="C428" s="21">
        <v>2789357</v>
      </c>
      <c r="D428" s="21">
        <v>6755554.1699999999</v>
      </c>
      <c r="E428" s="21">
        <v>3161600.68</v>
      </c>
      <c r="F428" s="21">
        <v>3161600.68</v>
      </c>
      <c r="G428" s="21">
        <v>3161600.68</v>
      </c>
      <c r="H428" s="21">
        <v>3161600.68</v>
      </c>
      <c r="I428" s="55">
        <f t="shared" si="12"/>
        <v>0.46800019664411929</v>
      </c>
      <c r="J428" s="21">
        <f t="shared" si="13"/>
        <v>3593953.4899999998</v>
      </c>
    </row>
    <row r="429" spans="1:10" ht="15.75" x14ac:dyDescent="0.25">
      <c r="A429" s="53" t="s">
        <v>333</v>
      </c>
      <c r="B429" s="67" t="s">
        <v>218</v>
      </c>
      <c r="C429" s="21">
        <v>2789357</v>
      </c>
      <c r="D429" s="21">
        <v>6755554.1699999999</v>
      </c>
      <c r="E429" s="21">
        <v>3161600.68</v>
      </c>
      <c r="F429" s="21">
        <v>3161600.68</v>
      </c>
      <c r="G429" s="21">
        <v>3161600.68</v>
      </c>
      <c r="H429" s="21">
        <v>3161600.68</v>
      </c>
      <c r="I429" s="55">
        <f t="shared" si="12"/>
        <v>0.46800019664411929</v>
      </c>
      <c r="J429" s="21">
        <f t="shared" si="13"/>
        <v>3593953.4899999998</v>
      </c>
    </row>
    <row r="430" spans="1:10" ht="15.75" x14ac:dyDescent="0.25">
      <c r="A430" s="53" t="s">
        <v>330</v>
      </c>
      <c r="B430" s="25" t="s">
        <v>226</v>
      </c>
      <c r="C430" s="21">
        <v>24301398</v>
      </c>
      <c r="D430" s="21">
        <v>25265898</v>
      </c>
      <c r="E430" s="21">
        <v>12922747.710000001</v>
      </c>
      <c r="F430" s="21">
        <v>8041586.7599999998</v>
      </c>
      <c r="G430" s="21">
        <v>6766422.0099999998</v>
      </c>
      <c r="H430" s="21">
        <v>6766422.0099999998</v>
      </c>
      <c r="I430" s="55">
        <f t="shared" si="12"/>
        <v>0.26780849071740886</v>
      </c>
      <c r="J430" s="21">
        <f t="shared" si="13"/>
        <v>18499475.990000002</v>
      </c>
    </row>
    <row r="431" spans="1:10" ht="15.75" x14ac:dyDescent="0.25">
      <c r="A431" s="53" t="s">
        <v>331</v>
      </c>
      <c r="B431" s="65" t="s">
        <v>227</v>
      </c>
      <c r="C431" s="21">
        <v>7874798</v>
      </c>
      <c r="D431" s="21">
        <v>7874798</v>
      </c>
      <c r="E431" s="21">
        <v>2739533.66</v>
      </c>
      <c r="F431" s="21">
        <v>1922367.02</v>
      </c>
      <c r="G431" s="21">
        <v>1822181.81</v>
      </c>
      <c r="H431" s="21">
        <v>1822181.81</v>
      </c>
      <c r="I431" s="55">
        <f t="shared" si="12"/>
        <v>0.23139410179156342</v>
      </c>
      <c r="J431" s="21">
        <f t="shared" si="13"/>
        <v>6052616.1899999995</v>
      </c>
    </row>
    <row r="432" spans="1:10" ht="15.75" x14ac:dyDescent="0.25">
      <c r="A432" s="53" t="s">
        <v>332</v>
      </c>
      <c r="B432" s="66" t="s">
        <v>228</v>
      </c>
      <c r="C432" s="21">
        <v>2829798</v>
      </c>
      <c r="D432" s="21">
        <v>2829798</v>
      </c>
      <c r="E432" s="21">
        <v>1339327.0900000001</v>
      </c>
      <c r="F432" s="21">
        <v>922829.64</v>
      </c>
      <c r="G432" s="21">
        <v>822644.43</v>
      </c>
      <c r="H432" s="21">
        <v>822644.43</v>
      </c>
      <c r="I432" s="55">
        <f t="shared" si="12"/>
        <v>0.29070782790856453</v>
      </c>
      <c r="J432" s="21">
        <f t="shared" si="13"/>
        <v>2007153.5699999998</v>
      </c>
    </row>
    <row r="433" spans="1:10" ht="15.75" x14ac:dyDescent="0.25">
      <c r="A433" s="53" t="s">
        <v>333</v>
      </c>
      <c r="B433" s="67" t="s">
        <v>229</v>
      </c>
      <c r="C433" s="21">
        <v>2829798</v>
      </c>
      <c r="D433" s="21">
        <v>2829798</v>
      </c>
      <c r="E433" s="21">
        <v>1339327.0900000001</v>
      </c>
      <c r="F433" s="21">
        <v>922829.64</v>
      </c>
      <c r="G433" s="21">
        <v>822644.43</v>
      </c>
      <c r="H433" s="21">
        <v>822644.43</v>
      </c>
      <c r="I433" s="55">
        <f t="shared" si="12"/>
        <v>0.29070782790856453</v>
      </c>
      <c r="J433" s="21">
        <f t="shared" si="13"/>
        <v>2007153.5699999998</v>
      </c>
    </row>
    <row r="434" spans="1:10" ht="15.75" x14ac:dyDescent="0.25">
      <c r="A434" s="53" t="s">
        <v>332</v>
      </c>
      <c r="B434" s="66" t="s">
        <v>230</v>
      </c>
      <c r="C434" s="21">
        <v>2770000</v>
      </c>
      <c r="D434" s="21">
        <v>2770000</v>
      </c>
      <c r="E434" s="21">
        <v>1216868.18</v>
      </c>
      <c r="F434" s="21">
        <v>849258.98</v>
      </c>
      <c r="G434" s="21">
        <v>849258.98</v>
      </c>
      <c r="H434" s="21">
        <v>849258.98</v>
      </c>
      <c r="I434" s="55">
        <f t="shared" si="12"/>
        <v>0.30659168953068594</v>
      </c>
      <c r="J434" s="21">
        <f t="shared" si="13"/>
        <v>1920741.02</v>
      </c>
    </row>
    <row r="435" spans="1:10" ht="15.75" x14ac:dyDescent="0.25">
      <c r="A435" s="53" t="s">
        <v>333</v>
      </c>
      <c r="B435" s="67" t="s">
        <v>231</v>
      </c>
      <c r="C435" s="21">
        <v>2770000</v>
      </c>
      <c r="D435" s="21">
        <v>2770000</v>
      </c>
      <c r="E435" s="21">
        <v>1216868.18</v>
      </c>
      <c r="F435" s="21">
        <v>849258.98</v>
      </c>
      <c r="G435" s="21">
        <v>849258.98</v>
      </c>
      <c r="H435" s="21">
        <v>849258.98</v>
      </c>
      <c r="I435" s="55">
        <f t="shared" si="12"/>
        <v>0.30659168953068594</v>
      </c>
      <c r="J435" s="21">
        <f t="shared" si="13"/>
        <v>1920741.02</v>
      </c>
    </row>
    <row r="436" spans="1:10" ht="15.75" x14ac:dyDescent="0.25">
      <c r="A436" s="53" t="s">
        <v>332</v>
      </c>
      <c r="B436" s="66" t="s">
        <v>232</v>
      </c>
      <c r="C436" s="21">
        <v>1000000</v>
      </c>
      <c r="D436" s="21">
        <v>1000000</v>
      </c>
      <c r="E436" s="21">
        <v>183338.39</v>
      </c>
      <c r="F436" s="21">
        <v>150278.39999999999</v>
      </c>
      <c r="G436" s="21">
        <v>150278.39999999999</v>
      </c>
      <c r="H436" s="21">
        <v>150278.39999999999</v>
      </c>
      <c r="I436" s="55">
        <f t="shared" si="12"/>
        <v>0.15027840000000001</v>
      </c>
      <c r="J436" s="21">
        <f t="shared" si="13"/>
        <v>849721.6</v>
      </c>
    </row>
    <row r="437" spans="1:10" ht="15.75" x14ac:dyDescent="0.25">
      <c r="A437" s="53" t="s">
        <v>333</v>
      </c>
      <c r="B437" s="67" t="s">
        <v>233</v>
      </c>
      <c r="C437" s="21">
        <v>1000000</v>
      </c>
      <c r="D437" s="21">
        <v>1000000</v>
      </c>
      <c r="E437" s="21">
        <v>183338.39</v>
      </c>
      <c r="F437" s="21">
        <v>150278.39999999999</v>
      </c>
      <c r="G437" s="21">
        <v>150278.39999999999</v>
      </c>
      <c r="H437" s="21">
        <v>150278.39999999999</v>
      </c>
      <c r="I437" s="55">
        <f t="shared" si="12"/>
        <v>0.15027840000000001</v>
      </c>
      <c r="J437" s="21">
        <f t="shared" si="13"/>
        <v>849721.6</v>
      </c>
    </row>
    <row r="438" spans="1:10" ht="15.75" x14ac:dyDescent="0.25">
      <c r="A438" s="53" t="s">
        <v>332</v>
      </c>
      <c r="B438" s="66" t="s">
        <v>234</v>
      </c>
      <c r="C438" s="21">
        <v>1275000</v>
      </c>
      <c r="D438" s="21">
        <v>1275000</v>
      </c>
      <c r="E438" s="21">
        <v>0</v>
      </c>
      <c r="F438" s="21">
        <v>0</v>
      </c>
      <c r="G438" s="21">
        <v>0</v>
      </c>
      <c r="H438" s="21">
        <v>0</v>
      </c>
      <c r="I438" s="55">
        <f t="shared" si="12"/>
        <v>0</v>
      </c>
      <c r="J438" s="21">
        <f t="shared" si="13"/>
        <v>1275000</v>
      </c>
    </row>
    <row r="439" spans="1:10" ht="15.75" x14ac:dyDescent="0.25">
      <c r="A439" s="53" t="s">
        <v>333</v>
      </c>
      <c r="B439" s="67" t="s">
        <v>235</v>
      </c>
      <c r="C439" s="21">
        <v>1275000</v>
      </c>
      <c r="D439" s="21">
        <v>1275000</v>
      </c>
      <c r="E439" s="21">
        <v>0</v>
      </c>
      <c r="F439" s="21">
        <v>0</v>
      </c>
      <c r="G439" s="21">
        <v>0</v>
      </c>
      <c r="H439" s="21">
        <v>0</v>
      </c>
      <c r="I439" s="55">
        <f t="shared" si="12"/>
        <v>0</v>
      </c>
      <c r="J439" s="21">
        <f t="shared" si="13"/>
        <v>1275000</v>
      </c>
    </row>
    <row r="440" spans="1:10" ht="15.75" x14ac:dyDescent="0.25">
      <c r="A440" s="53" t="s">
        <v>331</v>
      </c>
      <c r="B440" s="65" t="s">
        <v>236</v>
      </c>
      <c r="C440" s="21">
        <v>4950000</v>
      </c>
      <c r="D440" s="21">
        <v>5300000</v>
      </c>
      <c r="E440" s="21">
        <v>3718372.84</v>
      </c>
      <c r="F440" s="21">
        <v>216872.84</v>
      </c>
      <c r="G440" s="21">
        <v>216872.84</v>
      </c>
      <c r="H440" s="21">
        <v>216872.84</v>
      </c>
      <c r="I440" s="55">
        <f t="shared" si="12"/>
        <v>4.0919403773584904E-2</v>
      </c>
      <c r="J440" s="21">
        <f t="shared" si="13"/>
        <v>5083127.16</v>
      </c>
    </row>
    <row r="441" spans="1:10" ht="15.75" x14ac:dyDescent="0.25">
      <c r="A441" s="53" t="s">
        <v>332</v>
      </c>
      <c r="B441" s="66" t="s">
        <v>237</v>
      </c>
      <c r="C441" s="21">
        <v>800000</v>
      </c>
      <c r="D441" s="21">
        <v>800000</v>
      </c>
      <c r="E441" s="21">
        <v>216872.84</v>
      </c>
      <c r="F441" s="21">
        <v>216872.84</v>
      </c>
      <c r="G441" s="21">
        <v>216872.84</v>
      </c>
      <c r="H441" s="21">
        <v>216872.84</v>
      </c>
      <c r="I441" s="55">
        <f t="shared" si="12"/>
        <v>0.27109105</v>
      </c>
      <c r="J441" s="21">
        <f t="shared" si="13"/>
        <v>583127.16</v>
      </c>
    </row>
    <row r="442" spans="1:10" ht="15.75" x14ac:dyDescent="0.25">
      <c r="A442" s="53" t="s">
        <v>333</v>
      </c>
      <c r="B442" s="67" t="s">
        <v>238</v>
      </c>
      <c r="C442" s="21">
        <v>800000</v>
      </c>
      <c r="D442" s="21">
        <v>800000</v>
      </c>
      <c r="E442" s="21">
        <v>216872.84</v>
      </c>
      <c r="F442" s="21">
        <v>216872.84</v>
      </c>
      <c r="G442" s="21">
        <v>216872.84</v>
      </c>
      <c r="H442" s="21">
        <v>216872.84</v>
      </c>
      <c r="I442" s="55">
        <f t="shared" si="12"/>
        <v>0.27109105</v>
      </c>
      <c r="J442" s="21">
        <f t="shared" si="13"/>
        <v>583127.16</v>
      </c>
    </row>
    <row r="443" spans="1:10" ht="15.75" x14ac:dyDescent="0.25">
      <c r="A443" s="53" t="s">
        <v>332</v>
      </c>
      <c r="B443" s="66" t="s">
        <v>239</v>
      </c>
      <c r="C443" s="21">
        <v>350000</v>
      </c>
      <c r="D443" s="21">
        <v>700000</v>
      </c>
      <c r="E443" s="21">
        <v>1500</v>
      </c>
      <c r="F443" s="21">
        <v>0</v>
      </c>
      <c r="G443" s="21">
        <v>0</v>
      </c>
      <c r="H443" s="21">
        <v>0</v>
      </c>
      <c r="I443" s="55">
        <f t="shared" si="12"/>
        <v>0</v>
      </c>
      <c r="J443" s="21">
        <f t="shared" si="13"/>
        <v>700000</v>
      </c>
    </row>
    <row r="444" spans="1:10" ht="15.75" x14ac:dyDescent="0.25">
      <c r="A444" s="53" t="s">
        <v>333</v>
      </c>
      <c r="B444" s="67" t="s">
        <v>240</v>
      </c>
      <c r="C444" s="21">
        <v>350000</v>
      </c>
      <c r="D444" s="21">
        <v>700000</v>
      </c>
      <c r="E444" s="21">
        <v>1500</v>
      </c>
      <c r="F444" s="21">
        <v>0</v>
      </c>
      <c r="G444" s="21">
        <v>0</v>
      </c>
      <c r="H444" s="21">
        <v>0</v>
      </c>
      <c r="I444" s="55">
        <f t="shared" si="12"/>
        <v>0</v>
      </c>
      <c r="J444" s="21">
        <f t="shared" si="13"/>
        <v>700000</v>
      </c>
    </row>
    <row r="445" spans="1:10" ht="15.75" x14ac:dyDescent="0.25">
      <c r="A445" s="53" t="s">
        <v>332</v>
      </c>
      <c r="B445" s="66" t="s">
        <v>241</v>
      </c>
      <c r="C445" s="21">
        <v>3800000</v>
      </c>
      <c r="D445" s="21">
        <v>3800000</v>
      </c>
      <c r="E445" s="21">
        <v>3500000</v>
      </c>
      <c r="F445" s="21">
        <v>0</v>
      </c>
      <c r="G445" s="21">
        <v>0</v>
      </c>
      <c r="H445" s="21">
        <v>0</v>
      </c>
      <c r="I445" s="55">
        <f t="shared" si="12"/>
        <v>0</v>
      </c>
      <c r="J445" s="21">
        <f t="shared" si="13"/>
        <v>3800000</v>
      </c>
    </row>
    <row r="446" spans="1:10" ht="15.75" x14ac:dyDescent="0.25">
      <c r="A446" s="53" t="s">
        <v>333</v>
      </c>
      <c r="B446" s="67" t="s">
        <v>242</v>
      </c>
      <c r="C446" s="21">
        <v>3800000</v>
      </c>
      <c r="D446" s="21">
        <v>3800000</v>
      </c>
      <c r="E446" s="21">
        <v>3500000</v>
      </c>
      <c r="F446" s="21">
        <v>0</v>
      </c>
      <c r="G446" s="21">
        <v>0</v>
      </c>
      <c r="H446" s="21">
        <v>0</v>
      </c>
      <c r="I446" s="55">
        <f t="shared" si="12"/>
        <v>0</v>
      </c>
      <c r="J446" s="21">
        <f t="shared" si="13"/>
        <v>3800000</v>
      </c>
    </row>
    <row r="447" spans="1:10" ht="15.75" x14ac:dyDescent="0.25">
      <c r="A447" s="53" t="s">
        <v>331</v>
      </c>
      <c r="B447" s="65" t="s">
        <v>243</v>
      </c>
      <c r="C447" s="21">
        <v>1150000</v>
      </c>
      <c r="D447" s="21">
        <v>1154500</v>
      </c>
      <c r="E447" s="21">
        <v>1115528.78</v>
      </c>
      <c r="F447" s="21">
        <v>1115528.78</v>
      </c>
      <c r="G447" s="21">
        <v>22750</v>
      </c>
      <c r="H447" s="21">
        <v>22750</v>
      </c>
      <c r="I447" s="55">
        <f t="shared" si="12"/>
        <v>1.9705500216543957E-2</v>
      </c>
      <c r="J447" s="21">
        <f t="shared" si="13"/>
        <v>1131750</v>
      </c>
    </row>
    <row r="448" spans="1:10" ht="15.75" x14ac:dyDescent="0.25">
      <c r="A448" s="53" t="s">
        <v>332</v>
      </c>
      <c r="B448" s="66" t="s">
        <v>244</v>
      </c>
      <c r="C448" s="21">
        <v>650000</v>
      </c>
      <c r="D448" s="21">
        <v>650000</v>
      </c>
      <c r="E448" s="21">
        <v>0</v>
      </c>
      <c r="F448" s="21">
        <v>0</v>
      </c>
      <c r="G448" s="21">
        <v>0</v>
      </c>
      <c r="H448" s="21">
        <v>0</v>
      </c>
      <c r="I448" s="55">
        <f t="shared" si="12"/>
        <v>0</v>
      </c>
      <c r="J448" s="21">
        <f t="shared" si="13"/>
        <v>650000</v>
      </c>
    </row>
    <row r="449" spans="1:10" ht="15.75" x14ac:dyDescent="0.25">
      <c r="A449" s="53" t="s">
        <v>333</v>
      </c>
      <c r="B449" s="67" t="s">
        <v>245</v>
      </c>
      <c r="C449" s="21">
        <v>650000</v>
      </c>
      <c r="D449" s="21">
        <v>650000</v>
      </c>
      <c r="E449" s="21">
        <v>0</v>
      </c>
      <c r="F449" s="21">
        <v>0</v>
      </c>
      <c r="G449" s="21">
        <v>0</v>
      </c>
      <c r="H449" s="21">
        <v>0</v>
      </c>
      <c r="I449" s="55">
        <f t="shared" si="12"/>
        <v>0</v>
      </c>
      <c r="J449" s="21">
        <f t="shared" si="13"/>
        <v>650000</v>
      </c>
    </row>
    <row r="450" spans="1:10" ht="15.75" x14ac:dyDescent="0.25">
      <c r="A450" s="53" t="s">
        <v>332</v>
      </c>
      <c r="B450" s="66" t="s">
        <v>246</v>
      </c>
      <c r="C450" s="21">
        <v>500000</v>
      </c>
      <c r="D450" s="21">
        <v>500000</v>
      </c>
      <c r="E450" s="21">
        <v>1115528.78</v>
      </c>
      <c r="F450" s="21">
        <v>1115528.78</v>
      </c>
      <c r="G450" s="21">
        <v>22750</v>
      </c>
      <c r="H450" s="21">
        <v>22750</v>
      </c>
      <c r="I450" s="55">
        <f t="shared" si="12"/>
        <v>4.5499999999999999E-2</v>
      </c>
      <c r="J450" s="21">
        <f t="shared" si="13"/>
        <v>477250</v>
      </c>
    </row>
    <row r="451" spans="1:10" ht="15.75" x14ac:dyDescent="0.25">
      <c r="A451" s="53" t="s">
        <v>333</v>
      </c>
      <c r="B451" s="67" t="s">
        <v>247</v>
      </c>
      <c r="C451" s="21">
        <v>500000</v>
      </c>
      <c r="D451" s="21">
        <v>500000</v>
      </c>
      <c r="E451" s="21">
        <v>1115528.78</v>
      </c>
      <c r="F451" s="21">
        <v>1115528.78</v>
      </c>
      <c r="G451" s="21">
        <v>22750</v>
      </c>
      <c r="H451" s="21">
        <v>22750</v>
      </c>
      <c r="I451" s="55">
        <f t="shared" si="12"/>
        <v>4.5499999999999999E-2</v>
      </c>
      <c r="J451" s="21">
        <f t="shared" si="13"/>
        <v>477250</v>
      </c>
    </row>
    <row r="452" spans="1:10" ht="15.75" x14ac:dyDescent="0.25">
      <c r="A452" s="53" t="s">
        <v>332</v>
      </c>
      <c r="B452" s="66" t="s">
        <v>248</v>
      </c>
      <c r="C452" s="21">
        <v>0</v>
      </c>
      <c r="D452" s="21">
        <v>4500</v>
      </c>
      <c r="E452" s="21">
        <v>0</v>
      </c>
      <c r="F452" s="21">
        <v>0</v>
      </c>
      <c r="G452" s="21">
        <v>0</v>
      </c>
      <c r="H452" s="21">
        <v>0</v>
      </c>
      <c r="I452" s="55">
        <f t="shared" si="12"/>
        <v>0</v>
      </c>
      <c r="J452" s="21">
        <f t="shared" si="13"/>
        <v>4500</v>
      </c>
    </row>
    <row r="453" spans="1:10" ht="15.75" x14ac:dyDescent="0.25">
      <c r="A453" s="53" t="s">
        <v>333</v>
      </c>
      <c r="B453" s="67" t="s">
        <v>249</v>
      </c>
      <c r="C453" s="21">
        <v>0</v>
      </c>
      <c r="D453" s="21">
        <v>4500</v>
      </c>
      <c r="E453" s="21">
        <v>0</v>
      </c>
      <c r="F453" s="21">
        <v>0</v>
      </c>
      <c r="G453" s="21">
        <v>0</v>
      </c>
      <c r="H453" s="21">
        <v>0</v>
      </c>
      <c r="I453" s="55">
        <f t="shared" si="12"/>
        <v>0</v>
      </c>
      <c r="J453" s="21">
        <f t="shared" si="13"/>
        <v>4500</v>
      </c>
    </row>
    <row r="454" spans="1:10" ht="15.75" x14ac:dyDescent="0.25">
      <c r="A454" s="53" t="s">
        <v>331</v>
      </c>
      <c r="B454" s="65" t="s">
        <v>250</v>
      </c>
      <c r="C454" s="21">
        <v>520000</v>
      </c>
      <c r="D454" s="21">
        <v>520000</v>
      </c>
      <c r="E454" s="21">
        <v>480300</v>
      </c>
      <c r="F454" s="21">
        <v>480300</v>
      </c>
      <c r="G454" s="21">
        <v>480299.25</v>
      </c>
      <c r="H454" s="21">
        <v>480299.25</v>
      </c>
      <c r="I454" s="55">
        <f t="shared" si="12"/>
        <v>0.92365240384615388</v>
      </c>
      <c r="J454" s="21">
        <f t="shared" si="13"/>
        <v>39700.75</v>
      </c>
    </row>
    <row r="455" spans="1:10" ht="15.75" x14ac:dyDescent="0.25">
      <c r="A455" s="53" t="s">
        <v>332</v>
      </c>
      <c r="B455" s="66" t="s">
        <v>253</v>
      </c>
      <c r="C455" s="21">
        <v>520000</v>
      </c>
      <c r="D455" s="21">
        <v>520000</v>
      </c>
      <c r="E455" s="21">
        <v>480300</v>
      </c>
      <c r="F455" s="21">
        <v>480300</v>
      </c>
      <c r="G455" s="21">
        <v>480299.25</v>
      </c>
      <c r="H455" s="21">
        <v>480299.25</v>
      </c>
      <c r="I455" s="55">
        <f t="shared" si="12"/>
        <v>0.92365240384615388</v>
      </c>
      <c r="J455" s="21">
        <f t="shared" si="13"/>
        <v>39700.75</v>
      </c>
    </row>
    <row r="456" spans="1:10" ht="15.75" x14ac:dyDescent="0.25">
      <c r="A456" s="53" t="s">
        <v>333</v>
      </c>
      <c r="B456" s="67" t="s">
        <v>254</v>
      </c>
      <c r="C456" s="21">
        <v>520000</v>
      </c>
      <c r="D456" s="21">
        <v>520000</v>
      </c>
      <c r="E456" s="21">
        <v>480300</v>
      </c>
      <c r="F456" s="21">
        <v>480300</v>
      </c>
      <c r="G456" s="21">
        <v>480299.25</v>
      </c>
      <c r="H456" s="21">
        <v>480299.25</v>
      </c>
      <c r="I456" s="55">
        <f t="shared" si="12"/>
        <v>0.92365240384615388</v>
      </c>
      <c r="J456" s="21">
        <f t="shared" si="13"/>
        <v>39700.75</v>
      </c>
    </row>
    <row r="457" spans="1:10" ht="15.75" x14ac:dyDescent="0.25">
      <c r="A457" s="53" t="s">
        <v>331</v>
      </c>
      <c r="B457" s="65" t="s">
        <v>255</v>
      </c>
      <c r="C457" s="21">
        <v>2321600</v>
      </c>
      <c r="D457" s="21">
        <v>2871600</v>
      </c>
      <c r="E457" s="21">
        <v>545752.42000000004</v>
      </c>
      <c r="F457" s="21">
        <v>534498.11</v>
      </c>
      <c r="G457" s="21">
        <v>532098.11</v>
      </c>
      <c r="H457" s="21">
        <v>532098.11</v>
      </c>
      <c r="I457" s="55">
        <f t="shared" ref="I457:I520" si="14">+H457/D457</f>
        <v>0.18529673701072572</v>
      </c>
      <c r="J457" s="21">
        <f t="shared" ref="J457:J520" si="15">+D457-H457</f>
        <v>2339501.89</v>
      </c>
    </row>
    <row r="458" spans="1:10" ht="15.75" x14ac:dyDescent="0.25">
      <c r="A458" s="53" t="s">
        <v>332</v>
      </c>
      <c r="B458" s="66" t="s">
        <v>258</v>
      </c>
      <c r="C458" s="21">
        <v>85000</v>
      </c>
      <c r="D458" s="21">
        <v>85000</v>
      </c>
      <c r="E458" s="21">
        <v>0</v>
      </c>
      <c r="F458" s="21">
        <v>0</v>
      </c>
      <c r="G458" s="21">
        <v>0</v>
      </c>
      <c r="H458" s="21">
        <v>0</v>
      </c>
      <c r="I458" s="55">
        <f t="shared" si="14"/>
        <v>0</v>
      </c>
      <c r="J458" s="21">
        <f t="shared" si="15"/>
        <v>85000</v>
      </c>
    </row>
    <row r="459" spans="1:10" ht="15.75" x14ac:dyDescent="0.25">
      <c r="A459" s="53" t="s">
        <v>333</v>
      </c>
      <c r="B459" s="67" t="s">
        <v>259</v>
      </c>
      <c r="C459" s="21">
        <v>85000</v>
      </c>
      <c r="D459" s="21">
        <v>85000</v>
      </c>
      <c r="E459" s="21">
        <v>0</v>
      </c>
      <c r="F459" s="21">
        <v>0</v>
      </c>
      <c r="G459" s="21">
        <v>0</v>
      </c>
      <c r="H459" s="21">
        <v>0</v>
      </c>
      <c r="I459" s="55">
        <f t="shared" si="14"/>
        <v>0</v>
      </c>
      <c r="J459" s="21">
        <f t="shared" si="15"/>
        <v>85000</v>
      </c>
    </row>
    <row r="460" spans="1:10" ht="15.75" x14ac:dyDescent="0.25">
      <c r="A460" s="53" t="s">
        <v>332</v>
      </c>
      <c r="B460" s="66" t="s">
        <v>260</v>
      </c>
      <c r="C460" s="21">
        <v>650000</v>
      </c>
      <c r="D460" s="21">
        <v>650000</v>
      </c>
      <c r="E460" s="21">
        <v>0</v>
      </c>
      <c r="F460" s="21">
        <v>0</v>
      </c>
      <c r="G460" s="21">
        <v>0</v>
      </c>
      <c r="H460" s="21">
        <v>0</v>
      </c>
      <c r="I460" s="55">
        <f t="shared" si="14"/>
        <v>0</v>
      </c>
      <c r="J460" s="21">
        <f t="shared" si="15"/>
        <v>650000</v>
      </c>
    </row>
    <row r="461" spans="1:10" ht="15.75" x14ac:dyDescent="0.25">
      <c r="A461" s="53" t="s">
        <v>333</v>
      </c>
      <c r="B461" s="67" t="s">
        <v>261</v>
      </c>
      <c r="C461" s="21">
        <v>650000</v>
      </c>
      <c r="D461" s="21">
        <v>650000</v>
      </c>
      <c r="E461" s="21">
        <v>0</v>
      </c>
      <c r="F461" s="21">
        <v>0</v>
      </c>
      <c r="G461" s="21">
        <v>0</v>
      </c>
      <c r="H461" s="21">
        <v>0</v>
      </c>
      <c r="I461" s="55">
        <f t="shared" si="14"/>
        <v>0</v>
      </c>
      <c r="J461" s="21">
        <f t="shared" si="15"/>
        <v>650000</v>
      </c>
    </row>
    <row r="462" spans="1:10" ht="15.75" x14ac:dyDescent="0.25">
      <c r="A462" s="53" t="s">
        <v>332</v>
      </c>
      <c r="B462" s="66" t="s">
        <v>262</v>
      </c>
      <c r="C462" s="21">
        <v>450000</v>
      </c>
      <c r="D462" s="21">
        <v>1000000</v>
      </c>
      <c r="E462" s="21">
        <v>283264.64000000001</v>
      </c>
      <c r="F462" s="21">
        <v>283264.64000000001</v>
      </c>
      <c r="G462" s="21">
        <v>283264.64000000001</v>
      </c>
      <c r="H462" s="21">
        <v>283264.64000000001</v>
      </c>
      <c r="I462" s="55">
        <f t="shared" si="14"/>
        <v>0.28326464000000001</v>
      </c>
      <c r="J462" s="21">
        <f t="shared" si="15"/>
        <v>716735.36</v>
      </c>
    </row>
    <row r="463" spans="1:10" ht="15.75" x14ac:dyDescent="0.25">
      <c r="A463" s="53" t="s">
        <v>333</v>
      </c>
      <c r="B463" s="67" t="s">
        <v>263</v>
      </c>
      <c r="C463" s="21">
        <v>450000</v>
      </c>
      <c r="D463" s="21">
        <v>1000000</v>
      </c>
      <c r="E463" s="21">
        <v>283264.64000000001</v>
      </c>
      <c r="F463" s="21">
        <v>283264.64000000001</v>
      </c>
      <c r="G463" s="21">
        <v>283264.64000000001</v>
      </c>
      <c r="H463" s="21">
        <v>283264.64000000001</v>
      </c>
      <c r="I463" s="55">
        <f t="shared" si="14"/>
        <v>0.28326464000000001</v>
      </c>
      <c r="J463" s="21">
        <f t="shared" si="15"/>
        <v>716735.36</v>
      </c>
    </row>
    <row r="464" spans="1:10" ht="15.75" x14ac:dyDescent="0.25">
      <c r="A464" s="53" t="s">
        <v>332</v>
      </c>
      <c r="B464" s="66" t="s">
        <v>264</v>
      </c>
      <c r="C464" s="21">
        <v>650700</v>
      </c>
      <c r="D464" s="21">
        <v>650700</v>
      </c>
      <c r="E464" s="21">
        <v>203833.63</v>
      </c>
      <c r="F464" s="21">
        <v>192579.32</v>
      </c>
      <c r="G464" s="21">
        <v>192579.32</v>
      </c>
      <c r="H464" s="21">
        <v>192579.32</v>
      </c>
      <c r="I464" s="55">
        <f t="shared" si="14"/>
        <v>0.29595715383433224</v>
      </c>
      <c r="J464" s="21">
        <f t="shared" si="15"/>
        <v>458120.68</v>
      </c>
    </row>
    <row r="465" spans="1:10" ht="15.75" x14ac:dyDescent="0.25">
      <c r="A465" s="53" t="s">
        <v>333</v>
      </c>
      <c r="B465" s="67" t="s">
        <v>265</v>
      </c>
      <c r="C465" s="21">
        <v>650700</v>
      </c>
      <c r="D465" s="21">
        <v>650700</v>
      </c>
      <c r="E465" s="21">
        <v>203833.63</v>
      </c>
      <c r="F465" s="21">
        <v>192579.32</v>
      </c>
      <c r="G465" s="21">
        <v>192579.32</v>
      </c>
      <c r="H465" s="21">
        <v>192579.32</v>
      </c>
      <c r="I465" s="55">
        <f t="shared" si="14"/>
        <v>0.29595715383433224</v>
      </c>
      <c r="J465" s="21">
        <f t="shared" si="15"/>
        <v>458120.68</v>
      </c>
    </row>
    <row r="466" spans="1:10" ht="15.75" x14ac:dyDescent="0.25">
      <c r="A466" s="53" t="s">
        <v>332</v>
      </c>
      <c r="B466" s="66" t="s">
        <v>266</v>
      </c>
      <c r="C466" s="21">
        <v>100000</v>
      </c>
      <c r="D466" s="21">
        <v>100000</v>
      </c>
      <c r="E466" s="21">
        <v>19271.349999999999</v>
      </c>
      <c r="F466" s="21">
        <v>19271.349999999999</v>
      </c>
      <c r="G466" s="21">
        <v>16871.349999999999</v>
      </c>
      <c r="H466" s="21">
        <v>16871.349999999999</v>
      </c>
      <c r="I466" s="55">
        <f t="shared" si="14"/>
        <v>0.16871349999999999</v>
      </c>
      <c r="J466" s="21">
        <f t="shared" si="15"/>
        <v>83128.649999999994</v>
      </c>
    </row>
    <row r="467" spans="1:10" ht="15.75" x14ac:dyDescent="0.25">
      <c r="A467" s="53" t="s">
        <v>333</v>
      </c>
      <c r="B467" s="67" t="s">
        <v>267</v>
      </c>
      <c r="C467" s="21">
        <v>100000</v>
      </c>
      <c r="D467" s="21">
        <v>100000</v>
      </c>
      <c r="E467" s="21">
        <v>19271.349999999999</v>
      </c>
      <c r="F467" s="21">
        <v>19271.349999999999</v>
      </c>
      <c r="G467" s="21">
        <v>16871.349999999999</v>
      </c>
      <c r="H467" s="21">
        <v>16871.349999999999</v>
      </c>
      <c r="I467" s="55">
        <f t="shared" si="14"/>
        <v>0.16871349999999999</v>
      </c>
      <c r="J467" s="21">
        <f t="shared" si="15"/>
        <v>83128.649999999994</v>
      </c>
    </row>
    <row r="468" spans="1:10" ht="15.75" x14ac:dyDescent="0.25">
      <c r="A468" s="53" t="s">
        <v>332</v>
      </c>
      <c r="B468" s="66" t="s">
        <v>268</v>
      </c>
      <c r="C468" s="21">
        <v>385900</v>
      </c>
      <c r="D468" s="21">
        <v>385900</v>
      </c>
      <c r="E468" s="21">
        <v>39382.800000000003</v>
      </c>
      <c r="F468" s="21">
        <v>39382.800000000003</v>
      </c>
      <c r="G468" s="21">
        <v>39382.800000000003</v>
      </c>
      <c r="H468" s="21">
        <v>39382.800000000003</v>
      </c>
      <c r="I468" s="55">
        <f t="shared" si="14"/>
        <v>0.10205441824306816</v>
      </c>
      <c r="J468" s="21">
        <f t="shared" si="15"/>
        <v>346517.2</v>
      </c>
    </row>
    <row r="469" spans="1:10" ht="15.75" x14ac:dyDescent="0.25">
      <c r="A469" s="53" t="s">
        <v>333</v>
      </c>
      <c r="B469" s="67" t="s">
        <v>269</v>
      </c>
      <c r="C469" s="21">
        <v>385900</v>
      </c>
      <c r="D469" s="21">
        <v>385900</v>
      </c>
      <c r="E469" s="21">
        <v>39382.800000000003</v>
      </c>
      <c r="F469" s="21">
        <v>39382.800000000003</v>
      </c>
      <c r="G469" s="21">
        <v>39382.800000000003</v>
      </c>
      <c r="H469" s="21">
        <v>39382.800000000003</v>
      </c>
      <c r="I469" s="55">
        <f t="shared" si="14"/>
        <v>0.10205441824306816</v>
      </c>
      <c r="J469" s="21">
        <f t="shared" si="15"/>
        <v>346517.2</v>
      </c>
    </row>
    <row r="470" spans="1:10" ht="15.75" x14ac:dyDescent="0.25">
      <c r="A470" s="53" t="s">
        <v>331</v>
      </c>
      <c r="B470" s="65" t="s">
        <v>273</v>
      </c>
      <c r="C470" s="21">
        <v>7000000</v>
      </c>
      <c r="D470" s="21">
        <v>7000000</v>
      </c>
      <c r="E470" s="21">
        <v>4242020.01</v>
      </c>
      <c r="F470" s="21">
        <v>3772020.01</v>
      </c>
      <c r="G470" s="21">
        <v>3692220</v>
      </c>
      <c r="H470" s="21">
        <v>3692220</v>
      </c>
      <c r="I470" s="55">
        <f t="shared" si="14"/>
        <v>0.52746000000000004</v>
      </c>
      <c r="J470" s="21">
        <f t="shared" si="15"/>
        <v>3307780</v>
      </c>
    </row>
    <row r="471" spans="1:10" ht="15.75" x14ac:dyDescent="0.25">
      <c r="A471" s="53" t="s">
        <v>332</v>
      </c>
      <c r="B471" s="66" t="s">
        <v>274</v>
      </c>
      <c r="C471" s="21">
        <v>7000000</v>
      </c>
      <c r="D471" s="21">
        <v>7000000</v>
      </c>
      <c r="E471" s="21">
        <v>4242020.01</v>
      </c>
      <c r="F471" s="21">
        <v>3772020.01</v>
      </c>
      <c r="G471" s="21">
        <v>3692220</v>
      </c>
      <c r="H471" s="21">
        <v>3692220</v>
      </c>
      <c r="I471" s="55">
        <f t="shared" si="14"/>
        <v>0.52746000000000004</v>
      </c>
      <c r="J471" s="21">
        <f t="shared" si="15"/>
        <v>3307780</v>
      </c>
    </row>
    <row r="472" spans="1:10" ht="15.75" x14ac:dyDescent="0.25">
      <c r="A472" s="53" t="s">
        <v>333</v>
      </c>
      <c r="B472" s="67" t="s">
        <v>275</v>
      </c>
      <c r="C472" s="21">
        <v>7000000</v>
      </c>
      <c r="D472" s="21">
        <v>7000000</v>
      </c>
      <c r="E472" s="21">
        <v>4242020.01</v>
      </c>
      <c r="F472" s="21">
        <v>3772020.01</v>
      </c>
      <c r="G472" s="21">
        <v>3692220</v>
      </c>
      <c r="H472" s="21">
        <v>3692220</v>
      </c>
      <c r="I472" s="55">
        <f t="shared" si="14"/>
        <v>0.52746000000000004</v>
      </c>
      <c r="J472" s="21">
        <f t="shared" si="15"/>
        <v>3307780</v>
      </c>
    </row>
    <row r="473" spans="1:10" ht="15.75" x14ac:dyDescent="0.25">
      <c r="A473" s="53" t="s">
        <v>331</v>
      </c>
      <c r="B473" s="65" t="s">
        <v>276</v>
      </c>
      <c r="C473" s="21">
        <v>485000</v>
      </c>
      <c r="D473" s="21">
        <v>545000</v>
      </c>
      <c r="E473" s="21">
        <v>81240</v>
      </c>
      <c r="F473" s="21">
        <v>0</v>
      </c>
      <c r="G473" s="21">
        <v>0</v>
      </c>
      <c r="H473" s="21">
        <v>0</v>
      </c>
      <c r="I473" s="55">
        <f t="shared" si="14"/>
        <v>0</v>
      </c>
      <c r="J473" s="21">
        <f t="shared" si="15"/>
        <v>545000</v>
      </c>
    </row>
    <row r="474" spans="1:10" ht="15.75" x14ac:dyDescent="0.25">
      <c r="A474" s="53" t="s">
        <v>332</v>
      </c>
      <c r="B474" s="66" t="s">
        <v>277</v>
      </c>
      <c r="C474" s="21">
        <v>485000</v>
      </c>
      <c r="D474" s="21">
        <v>485000</v>
      </c>
      <c r="E474" s="21">
        <v>0</v>
      </c>
      <c r="F474" s="21">
        <v>0</v>
      </c>
      <c r="G474" s="21">
        <v>0</v>
      </c>
      <c r="H474" s="21">
        <v>0</v>
      </c>
      <c r="I474" s="55">
        <f t="shared" si="14"/>
        <v>0</v>
      </c>
      <c r="J474" s="21">
        <f t="shared" si="15"/>
        <v>485000</v>
      </c>
    </row>
    <row r="475" spans="1:10" ht="15.75" x14ac:dyDescent="0.25">
      <c r="A475" s="53" t="s">
        <v>333</v>
      </c>
      <c r="B475" s="67" t="s">
        <v>278</v>
      </c>
      <c r="C475" s="21">
        <v>485000</v>
      </c>
      <c r="D475" s="21">
        <v>485000</v>
      </c>
      <c r="E475" s="21">
        <v>0</v>
      </c>
      <c r="F475" s="21">
        <v>0</v>
      </c>
      <c r="G475" s="21">
        <v>0</v>
      </c>
      <c r="H475" s="21">
        <v>0</v>
      </c>
      <c r="I475" s="55">
        <f t="shared" si="14"/>
        <v>0</v>
      </c>
      <c r="J475" s="21">
        <f t="shared" si="15"/>
        <v>485000</v>
      </c>
    </row>
    <row r="476" spans="1:10" ht="15.75" x14ac:dyDescent="0.25">
      <c r="A476" s="53" t="s">
        <v>332</v>
      </c>
      <c r="B476" s="66" t="s">
        <v>279</v>
      </c>
      <c r="C476" s="21">
        <v>0</v>
      </c>
      <c r="D476" s="21">
        <v>60000</v>
      </c>
      <c r="E476" s="21">
        <v>81240</v>
      </c>
      <c r="F476" s="21">
        <v>0</v>
      </c>
      <c r="G476" s="21">
        <v>0</v>
      </c>
      <c r="H476" s="21">
        <v>0</v>
      </c>
      <c r="I476" s="55">
        <f t="shared" si="14"/>
        <v>0</v>
      </c>
      <c r="J476" s="21">
        <f t="shared" si="15"/>
        <v>60000</v>
      </c>
    </row>
    <row r="477" spans="1:10" ht="15.75" x14ac:dyDescent="0.25">
      <c r="A477" s="53" t="s">
        <v>333</v>
      </c>
      <c r="B477" s="67" t="s">
        <v>280</v>
      </c>
      <c r="C477" s="21">
        <v>0</v>
      </c>
      <c r="D477" s="21">
        <v>60000</v>
      </c>
      <c r="E477" s="21">
        <v>81240</v>
      </c>
      <c r="F477" s="21">
        <v>0</v>
      </c>
      <c r="G477" s="21">
        <v>0</v>
      </c>
      <c r="H477" s="21">
        <v>0</v>
      </c>
      <c r="I477" s="55">
        <f t="shared" si="14"/>
        <v>0</v>
      </c>
      <c r="J477" s="21">
        <f t="shared" si="15"/>
        <v>60000</v>
      </c>
    </row>
    <row r="478" spans="1:10" ht="15.75" x14ac:dyDescent="0.25">
      <c r="A478" s="53" t="s">
        <v>330</v>
      </c>
      <c r="B478" s="25" t="s">
        <v>281</v>
      </c>
      <c r="C478" s="21">
        <v>0</v>
      </c>
      <c r="D478" s="21">
        <v>542000</v>
      </c>
      <c r="E478" s="21">
        <v>541876.30000000005</v>
      </c>
      <c r="F478" s="21">
        <v>541876.30000000005</v>
      </c>
      <c r="G478" s="21">
        <v>541876.30000000005</v>
      </c>
      <c r="H478" s="21">
        <v>541876.30000000005</v>
      </c>
      <c r="I478" s="55">
        <f t="shared" si="14"/>
        <v>0.99977177121771221</v>
      </c>
      <c r="J478" s="21">
        <f t="shared" si="15"/>
        <v>123.69999999995343</v>
      </c>
    </row>
    <row r="479" spans="1:10" ht="15.75" x14ac:dyDescent="0.25">
      <c r="A479" s="53" t="s">
        <v>331</v>
      </c>
      <c r="B479" s="65" t="s">
        <v>282</v>
      </c>
      <c r="C479" s="21">
        <v>0</v>
      </c>
      <c r="D479" s="21">
        <v>542000</v>
      </c>
      <c r="E479" s="21">
        <v>541876.30000000005</v>
      </c>
      <c r="F479" s="21">
        <v>541876.30000000005</v>
      </c>
      <c r="G479" s="21">
        <v>541876.30000000005</v>
      </c>
      <c r="H479" s="21">
        <v>541876.30000000005</v>
      </c>
      <c r="I479" s="55">
        <f t="shared" si="14"/>
        <v>0.99977177121771221</v>
      </c>
      <c r="J479" s="21">
        <f t="shared" si="15"/>
        <v>123.69999999995343</v>
      </c>
    </row>
    <row r="480" spans="1:10" ht="15.75" x14ac:dyDescent="0.25">
      <c r="A480" s="53" t="s">
        <v>332</v>
      </c>
      <c r="B480" s="66" t="s">
        <v>283</v>
      </c>
      <c r="C480" s="21">
        <v>0</v>
      </c>
      <c r="D480" s="21">
        <v>542000</v>
      </c>
      <c r="E480" s="21">
        <v>541876.30000000005</v>
      </c>
      <c r="F480" s="21">
        <v>541876.30000000005</v>
      </c>
      <c r="G480" s="21">
        <v>541876.30000000005</v>
      </c>
      <c r="H480" s="21">
        <v>541876.30000000005</v>
      </c>
      <c r="I480" s="55">
        <f t="shared" si="14"/>
        <v>0.99977177121771221</v>
      </c>
      <c r="J480" s="21">
        <f t="shared" si="15"/>
        <v>123.69999999995343</v>
      </c>
    </row>
    <row r="481" spans="1:10" ht="15.75" x14ac:dyDescent="0.25">
      <c r="A481" s="53" t="s">
        <v>333</v>
      </c>
      <c r="B481" s="67" t="s">
        <v>284</v>
      </c>
      <c r="C481" s="21">
        <v>0</v>
      </c>
      <c r="D481" s="21">
        <v>542000</v>
      </c>
      <c r="E481" s="21">
        <v>541876.30000000005</v>
      </c>
      <c r="F481" s="21">
        <v>541876.30000000005</v>
      </c>
      <c r="G481" s="21">
        <v>541876.30000000005</v>
      </c>
      <c r="H481" s="21">
        <v>541876.30000000005</v>
      </c>
      <c r="I481" s="55">
        <f t="shared" si="14"/>
        <v>0.99977177121771221</v>
      </c>
      <c r="J481" s="21">
        <f t="shared" si="15"/>
        <v>123.69999999995343</v>
      </c>
    </row>
    <row r="482" spans="1:10" ht="15.75" x14ac:dyDescent="0.25">
      <c r="A482" s="53" t="s">
        <v>328</v>
      </c>
      <c r="B482" s="24" t="s">
        <v>348</v>
      </c>
      <c r="C482" s="21">
        <v>13875250</v>
      </c>
      <c r="D482" s="21">
        <v>13875250</v>
      </c>
      <c r="E482" s="21">
        <v>7716087.4699999997</v>
      </c>
      <c r="F482" s="21">
        <v>7056087.4699999997</v>
      </c>
      <c r="G482" s="21">
        <v>5867381.1100000003</v>
      </c>
      <c r="H482" s="21">
        <v>5867381.1100000003</v>
      </c>
      <c r="I482" s="55">
        <f t="shared" si="14"/>
        <v>0.42286669501450425</v>
      </c>
      <c r="J482" s="21">
        <f t="shared" si="15"/>
        <v>8007868.8899999997</v>
      </c>
    </row>
    <row r="483" spans="1:10" ht="15.75" x14ac:dyDescent="0.25">
      <c r="A483" s="53" t="s">
        <v>330</v>
      </c>
      <c r="B483" s="25" t="s">
        <v>19</v>
      </c>
      <c r="C483" s="21">
        <v>13875250</v>
      </c>
      <c r="D483" s="21">
        <v>13875250</v>
      </c>
      <c r="E483" s="21">
        <v>7716087.4699999997</v>
      </c>
      <c r="F483" s="21">
        <v>7056087.4699999997</v>
      </c>
      <c r="G483" s="21">
        <v>5867381.1100000003</v>
      </c>
      <c r="H483" s="21">
        <v>5867381.1100000003</v>
      </c>
      <c r="I483" s="55">
        <f t="shared" si="14"/>
        <v>0.42286669501450425</v>
      </c>
      <c r="J483" s="21">
        <f t="shared" si="15"/>
        <v>8007868.8899999997</v>
      </c>
    </row>
    <row r="484" spans="1:10" ht="15.75" x14ac:dyDescent="0.25">
      <c r="A484" s="53" t="s">
        <v>331</v>
      </c>
      <c r="B484" s="65" t="s">
        <v>20</v>
      </c>
      <c r="C484" s="21">
        <v>12180000</v>
      </c>
      <c r="D484" s="21">
        <v>11880000</v>
      </c>
      <c r="E484" s="21">
        <v>6983893.8300000001</v>
      </c>
      <c r="F484" s="21">
        <v>6323893.8300000001</v>
      </c>
      <c r="G484" s="21">
        <v>5286893.83</v>
      </c>
      <c r="H484" s="21">
        <v>5286893.83</v>
      </c>
      <c r="I484" s="55">
        <f t="shared" si="14"/>
        <v>0.44502473316498314</v>
      </c>
      <c r="J484" s="21">
        <f t="shared" si="15"/>
        <v>6593106.1699999999</v>
      </c>
    </row>
    <row r="485" spans="1:10" ht="15.75" x14ac:dyDescent="0.25">
      <c r="A485" s="53" t="s">
        <v>332</v>
      </c>
      <c r="B485" s="66" t="s">
        <v>21</v>
      </c>
      <c r="C485" s="21">
        <v>0</v>
      </c>
      <c r="D485" s="21">
        <v>3200000</v>
      </c>
      <c r="E485" s="21">
        <v>3388000</v>
      </c>
      <c r="F485" s="21">
        <v>3388000</v>
      </c>
      <c r="G485" s="21">
        <v>2541000</v>
      </c>
      <c r="H485" s="21">
        <v>2541000</v>
      </c>
      <c r="I485" s="55">
        <f t="shared" si="14"/>
        <v>0.7940625</v>
      </c>
      <c r="J485" s="21">
        <f t="shared" si="15"/>
        <v>659000</v>
      </c>
    </row>
    <row r="486" spans="1:10" ht="15.75" x14ac:dyDescent="0.25">
      <c r="A486" s="53" t="s">
        <v>333</v>
      </c>
      <c r="B486" s="67" t="s">
        <v>22</v>
      </c>
      <c r="C486" s="21">
        <v>0</v>
      </c>
      <c r="D486" s="21">
        <v>3200000</v>
      </c>
      <c r="E486" s="21">
        <v>3388000</v>
      </c>
      <c r="F486" s="21">
        <v>3388000</v>
      </c>
      <c r="G486" s="21">
        <v>2541000</v>
      </c>
      <c r="H486" s="21">
        <v>2541000</v>
      </c>
      <c r="I486" s="55">
        <f t="shared" si="14"/>
        <v>0.7940625</v>
      </c>
      <c r="J486" s="21">
        <f t="shared" si="15"/>
        <v>659000</v>
      </c>
    </row>
    <row r="487" spans="1:10" ht="15.75" x14ac:dyDescent="0.25">
      <c r="A487" s="53" t="s">
        <v>332</v>
      </c>
      <c r="B487" s="66" t="s">
        <v>23</v>
      </c>
      <c r="C487" s="21">
        <v>11520000</v>
      </c>
      <c r="D487" s="21">
        <v>8020000</v>
      </c>
      <c r="E487" s="21">
        <v>3595893.83</v>
      </c>
      <c r="F487" s="21">
        <v>2935893.83</v>
      </c>
      <c r="G487" s="21">
        <v>2745893.83</v>
      </c>
      <c r="H487" s="21">
        <v>2745893.83</v>
      </c>
      <c r="I487" s="55">
        <f t="shared" si="14"/>
        <v>0.34238077680798007</v>
      </c>
      <c r="J487" s="21">
        <f t="shared" si="15"/>
        <v>5274106.17</v>
      </c>
    </row>
    <row r="488" spans="1:10" ht="15.75" x14ac:dyDescent="0.25">
      <c r="A488" s="53" t="s">
        <v>333</v>
      </c>
      <c r="B488" s="67" t="s">
        <v>24</v>
      </c>
      <c r="C488" s="21">
        <v>7680000</v>
      </c>
      <c r="D488" s="21">
        <v>1590100</v>
      </c>
      <c r="E488" s="21">
        <v>0</v>
      </c>
      <c r="F488" s="21">
        <v>0</v>
      </c>
      <c r="G488" s="21">
        <v>0</v>
      </c>
      <c r="H488" s="21">
        <v>0</v>
      </c>
      <c r="I488" s="55">
        <f t="shared" si="14"/>
        <v>0</v>
      </c>
      <c r="J488" s="21">
        <f t="shared" si="15"/>
        <v>1590100</v>
      </c>
    </row>
    <row r="489" spans="1:10" ht="15.75" x14ac:dyDescent="0.25">
      <c r="A489" s="53" t="s">
        <v>333</v>
      </c>
      <c r="B489" s="67" t="s">
        <v>26</v>
      </c>
      <c r="C489" s="21">
        <v>3840000</v>
      </c>
      <c r="D489" s="21">
        <v>3840000</v>
      </c>
      <c r="E489" s="21">
        <v>1375893.83</v>
      </c>
      <c r="F489" s="21">
        <v>1375893.83</v>
      </c>
      <c r="G489" s="21">
        <v>1375893.83</v>
      </c>
      <c r="H489" s="21">
        <v>1375893.83</v>
      </c>
      <c r="I489" s="55">
        <f t="shared" si="14"/>
        <v>0.35830568489583337</v>
      </c>
      <c r="J489" s="21">
        <f t="shared" si="15"/>
        <v>2464106.17</v>
      </c>
    </row>
    <row r="490" spans="1:10" ht="15.75" x14ac:dyDescent="0.25">
      <c r="A490" s="53" t="s">
        <v>333</v>
      </c>
      <c r="B490" s="67" t="s">
        <v>27</v>
      </c>
      <c r="C490" s="21">
        <v>0</v>
      </c>
      <c r="D490" s="21">
        <v>2589900</v>
      </c>
      <c r="E490" s="21">
        <v>2220000</v>
      </c>
      <c r="F490" s="21">
        <v>1560000</v>
      </c>
      <c r="G490" s="21">
        <v>1370000</v>
      </c>
      <c r="H490" s="21">
        <v>1370000</v>
      </c>
      <c r="I490" s="55">
        <f t="shared" si="14"/>
        <v>0.52897795281671112</v>
      </c>
      <c r="J490" s="21">
        <f t="shared" si="15"/>
        <v>1219900</v>
      </c>
    </row>
    <row r="491" spans="1:10" ht="15.75" x14ac:dyDescent="0.25">
      <c r="A491" s="53" t="s">
        <v>332</v>
      </c>
      <c r="B491" s="66" t="s">
        <v>30</v>
      </c>
      <c r="C491" s="21">
        <v>660000</v>
      </c>
      <c r="D491" s="21">
        <v>660000</v>
      </c>
      <c r="E491" s="21">
        <v>0</v>
      </c>
      <c r="F491" s="21">
        <v>0</v>
      </c>
      <c r="G491" s="21">
        <v>0</v>
      </c>
      <c r="H491" s="21">
        <v>0</v>
      </c>
      <c r="I491" s="55">
        <f t="shared" si="14"/>
        <v>0</v>
      </c>
      <c r="J491" s="21">
        <f t="shared" si="15"/>
        <v>660000</v>
      </c>
    </row>
    <row r="492" spans="1:10" ht="15.75" x14ac:dyDescent="0.25">
      <c r="A492" s="53" t="s">
        <v>333</v>
      </c>
      <c r="B492" s="67" t="s">
        <v>31</v>
      </c>
      <c r="C492" s="21">
        <v>660000</v>
      </c>
      <c r="D492" s="21">
        <v>660000</v>
      </c>
      <c r="E492" s="21">
        <v>0</v>
      </c>
      <c r="F492" s="21">
        <v>0</v>
      </c>
      <c r="G492" s="21">
        <v>0</v>
      </c>
      <c r="H492" s="21">
        <v>0</v>
      </c>
      <c r="I492" s="55">
        <f t="shared" si="14"/>
        <v>0</v>
      </c>
      <c r="J492" s="21">
        <f t="shared" si="15"/>
        <v>660000</v>
      </c>
    </row>
    <row r="493" spans="1:10" ht="15.75" x14ac:dyDescent="0.25">
      <c r="A493" s="53" t="s">
        <v>331</v>
      </c>
      <c r="B493" s="65" t="s">
        <v>35</v>
      </c>
      <c r="C493" s="21">
        <v>540000</v>
      </c>
      <c r="D493" s="21">
        <v>540000</v>
      </c>
      <c r="E493" s="21">
        <v>0</v>
      </c>
      <c r="F493" s="21">
        <v>0</v>
      </c>
      <c r="G493" s="21">
        <v>0</v>
      </c>
      <c r="H493" s="21">
        <v>0</v>
      </c>
      <c r="I493" s="55">
        <f t="shared" si="14"/>
        <v>0</v>
      </c>
      <c r="J493" s="21">
        <f t="shared" si="15"/>
        <v>540000</v>
      </c>
    </row>
    <row r="494" spans="1:10" ht="15.75" x14ac:dyDescent="0.25">
      <c r="A494" s="53" t="s">
        <v>332</v>
      </c>
      <c r="B494" s="66" t="s">
        <v>36</v>
      </c>
      <c r="C494" s="21">
        <v>540000</v>
      </c>
      <c r="D494" s="21">
        <v>540000</v>
      </c>
      <c r="E494" s="21">
        <v>0</v>
      </c>
      <c r="F494" s="21">
        <v>0</v>
      </c>
      <c r="G494" s="21">
        <v>0</v>
      </c>
      <c r="H494" s="21">
        <v>0</v>
      </c>
      <c r="I494" s="55">
        <f t="shared" si="14"/>
        <v>0</v>
      </c>
      <c r="J494" s="21">
        <f t="shared" si="15"/>
        <v>540000</v>
      </c>
    </row>
    <row r="495" spans="1:10" ht="15.75" x14ac:dyDescent="0.25">
      <c r="A495" s="53" t="s">
        <v>333</v>
      </c>
      <c r="B495" s="67" t="s">
        <v>40</v>
      </c>
      <c r="C495" s="21">
        <v>540000</v>
      </c>
      <c r="D495" s="21">
        <v>540000</v>
      </c>
      <c r="E495" s="21">
        <v>0</v>
      </c>
      <c r="F495" s="21">
        <v>0</v>
      </c>
      <c r="G495" s="21">
        <v>0</v>
      </c>
      <c r="H495" s="21">
        <v>0</v>
      </c>
      <c r="I495" s="55">
        <f t="shared" si="14"/>
        <v>0</v>
      </c>
      <c r="J495" s="21">
        <f t="shared" si="15"/>
        <v>540000</v>
      </c>
    </row>
    <row r="496" spans="1:10" ht="15.75" x14ac:dyDescent="0.25">
      <c r="A496" s="53" t="s">
        <v>331</v>
      </c>
      <c r="B496" s="65" t="s">
        <v>44</v>
      </c>
      <c r="C496" s="21">
        <v>1155250</v>
      </c>
      <c r="D496" s="21">
        <v>1455250</v>
      </c>
      <c r="E496" s="21">
        <v>732193.64</v>
      </c>
      <c r="F496" s="21">
        <v>732193.64</v>
      </c>
      <c r="G496" s="21">
        <v>580487.28</v>
      </c>
      <c r="H496" s="21">
        <v>580487.28</v>
      </c>
      <c r="I496" s="55">
        <f t="shared" si="14"/>
        <v>0.39889179178835255</v>
      </c>
      <c r="J496" s="21">
        <f t="shared" si="15"/>
        <v>874762.72</v>
      </c>
    </row>
    <row r="497" spans="1:10" ht="15.75" x14ac:dyDescent="0.25">
      <c r="A497" s="53" t="s">
        <v>332</v>
      </c>
      <c r="B497" s="66" t="s">
        <v>45</v>
      </c>
      <c r="C497" s="21">
        <v>535698</v>
      </c>
      <c r="D497" s="21">
        <v>635698</v>
      </c>
      <c r="E497" s="21">
        <v>340050.6</v>
      </c>
      <c r="F497" s="21">
        <v>340050.6</v>
      </c>
      <c r="G497" s="21">
        <v>269756.08</v>
      </c>
      <c r="H497" s="21">
        <v>269756.08</v>
      </c>
      <c r="I497" s="55">
        <f t="shared" si="14"/>
        <v>0.42434627763497762</v>
      </c>
      <c r="J497" s="21">
        <f t="shared" si="15"/>
        <v>365941.92</v>
      </c>
    </row>
    <row r="498" spans="1:10" ht="15.75" x14ac:dyDescent="0.25">
      <c r="A498" s="53" t="s">
        <v>333</v>
      </c>
      <c r="B498" s="67" t="s">
        <v>46</v>
      </c>
      <c r="C498" s="21">
        <v>535698</v>
      </c>
      <c r="D498" s="21">
        <v>635698</v>
      </c>
      <c r="E498" s="21">
        <v>340050.6</v>
      </c>
      <c r="F498" s="21">
        <v>340050.6</v>
      </c>
      <c r="G498" s="21">
        <v>269756.08</v>
      </c>
      <c r="H498" s="21">
        <v>269756.08</v>
      </c>
      <c r="I498" s="55">
        <f t="shared" si="14"/>
        <v>0.42434627763497762</v>
      </c>
      <c r="J498" s="21">
        <f t="shared" si="15"/>
        <v>365941.92</v>
      </c>
    </row>
    <row r="499" spans="1:10" ht="15.75" x14ac:dyDescent="0.25">
      <c r="A499" s="53" t="s">
        <v>332</v>
      </c>
      <c r="B499" s="66" t="s">
        <v>47</v>
      </c>
      <c r="C499" s="21">
        <v>562320</v>
      </c>
      <c r="D499" s="21">
        <v>692320</v>
      </c>
      <c r="E499" s="21">
        <v>351308</v>
      </c>
      <c r="F499" s="21">
        <v>351308</v>
      </c>
      <c r="G499" s="21">
        <v>277681</v>
      </c>
      <c r="H499" s="21">
        <v>277681</v>
      </c>
      <c r="I499" s="55">
        <f t="shared" si="14"/>
        <v>0.40108764733071411</v>
      </c>
      <c r="J499" s="21">
        <f t="shared" si="15"/>
        <v>414639</v>
      </c>
    </row>
    <row r="500" spans="1:10" ht="15.75" x14ac:dyDescent="0.25">
      <c r="A500" s="53" t="s">
        <v>333</v>
      </c>
      <c r="B500" s="67" t="s">
        <v>48</v>
      </c>
      <c r="C500" s="21">
        <v>562320</v>
      </c>
      <c r="D500" s="21">
        <v>692320</v>
      </c>
      <c r="E500" s="21">
        <v>351308</v>
      </c>
      <c r="F500" s="21">
        <v>351308</v>
      </c>
      <c r="G500" s="21">
        <v>277681</v>
      </c>
      <c r="H500" s="21">
        <v>277681</v>
      </c>
      <c r="I500" s="55">
        <f t="shared" si="14"/>
        <v>0.40108764733071411</v>
      </c>
      <c r="J500" s="21">
        <f t="shared" si="15"/>
        <v>414639</v>
      </c>
    </row>
    <row r="501" spans="1:10" ht="15.75" x14ac:dyDescent="0.25">
      <c r="A501" s="53" t="s">
        <v>332</v>
      </c>
      <c r="B501" s="66" t="s">
        <v>49</v>
      </c>
      <c r="C501" s="21">
        <v>57232</v>
      </c>
      <c r="D501" s="21">
        <v>127232</v>
      </c>
      <c r="E501" s="21">
        <v>40835.040000000001</v>
      </c>
      <c r="F501" s="21">
        <v>40835.040000000001</v>
      </c>
      <c r="G501" s="21">
        <v>33050.199999999997</v>
      </c>
      <c r="H501" s="21">
        <v>33050.199999999997</v>
      </c>
      <c r="I501" s="55">
        <f t="shared" si="14"/>
        <v>0.25976326710261566</v>
      </c>
      <c r="J501" s="21">
        <f t="shared" si="15"/>
        <v>94181.8</v>
      </c>
    </row>
    <row r="502" spans="1:10" ht="15.75" x14ac:dyDescent="0.25">
      <c r="A502" s="53" t="s">
        <v>333</v>
      </c>
      <c r="B502" s="67" t="s">
        <v>50</v>
      </c>
      <c r="C502" s="21">
        <v>57232</v>
      </c>
      <c r="D502" s="21">
        <v>127232</v>
      </c>
      <c r="E502" s="21">
        <v>40835.040000000001</v>
      </c>
      <c r="F502" s="21">
        <v>40835.040000000001</v>
      </c>
      <c r="G502" s="21">
        <v>33050.199999999997</v>
      </c>
      <c r="H502" s="21">
        <v>33050.199999999997</v>
      </c>
      <c r="I502" s="55">
        <f t="shared" si="14"/>
        <v>0.25976326710261566</v>
      </c>
      <c r="J502" s="21">
        <f t="shared" si="15"/>
        <v>94181.8</v>
      </c>
    </row>
    <row r="503" spans="1:10" ht="15.75" x14ac:dyDescent="0.25">
      <c r="A503" s="61" t="s">
        <v>319</v>
      </c>
      <c r="B503" s="62" t="s">
        <v>340</v>
      </c>
      <c r="C503" s="63">
        <v>25000000</v>
      </c>
      <c r="D503" s="63">
        <v>25000000</v>
      </c>
      <c r="E503" s="63">
        <v>24999999.93</v>
      </c>
      <c r="F503" s="63">
        <v>24999999.93</v>
      </c>
      <c r="G503" s="63">
        <v>24999999.93</v>
      </c>
      <c r="H503" s="63">
        <v>24999999.93</v>
      </c>
      <c r="I503" s="64">
        <f t="shared" si="14"/>
        <v>0.99999999719999999</v>
      </c>
      <c r="J503" s="63">
        <f t="shared" si="15"/>
        <v>7.0000000298023224E-2</v>
      </c>
    </row>
    <row r="504" spans="1:10" ht="15.75" x14ac:dyDescent="0.25">
      <c r="A504" s="53" t="s">
        <v>328</v>
      </c>
      <c r="B504" s="24" t="s">
        <v>341</v>
      </c>
      <c r="C504" s="21">
        <v>25000000</v>
      </c>
      <c r="D504" s="21">
        <v>25000000</v>
      </c>
      <c r="E504" s="21">
        <v>24999999.93</v>
      </c>
      <c r="F504" s="21">
        <v>24999999.93</v>
      </c>
      <c r="G504" s="21">
        <v>24999999.93</v>
      </c>
      <c r="H504" s="21">
        <v>24999999.93</v>
      </c>
      <c r="I504" s="55">
        <f t="shared" si="14"/>
        <v>0.99999999719999999</v>
      </c>
      <c r="J504" s="21">
        <f t="shared" si="15"/>
        <v>7.0000000298023224E-2</v>
      </c>
    </row>
    <row r="505" spans="1:10" ht="15.75" x14ac:dyDescent="0.25">
      <c r="A505" s="53" t="s">
        <v>330</v>
      </c>
      <c r="B505" s="25" t="s">
        <v>51</v>
      </c>
      <c r="C505" s="21">
        <v>25000000</v>
      </c>
      <c r="D505" s="21">
        <v>25000000</v>
      </c>
      <c r="E505" s="21">
        <v>24999999.93</v>
      </c>
      <c r="F505" s="21">
        <v>24999999.93</v>
      </c>
      <c r="G505" s="21">
        <v>24999999.93</v>
      </c>
      <c r="H505" s="21">
        <v>24999999.93</v>
      </c>
      <c r="I505" s="55">
        <f t="shared" si="14"/>
        <v>0.99999999719999999</v>
      </c>
      <c r="J505" s="21">
        <f t="shared" si="15"/>
        <v>7.0000000298023224E-2</v>
      </c>
    </row>
    <row r="506" spans="1:10" ht="15.75" x14ac:dyDescent="0.25">
      <c r="A506" s="53" t="s">
        <v>331</v>
      </c>
      <c r="B506" s="65" t="s">
        <v>106</v>
      </c>
      <c r="C506" s="21">
        <v>25000000</v>
      </c>
      <c r="D506" s="21">
        <v>25000000</v>
      </c>
      <c r="E506" s="21">
        <v>24999999.93</v>
      </c>
      <c r="F506" s="21">
        <v>24999999.93</v>
      </c>
      <c r="G506" s="21">
        <v>24999999.93</v>
      </c>
      <c r="H506" s="21">
        <v>24999999.93</v>
      </c>
      <c r="I506" s="55">
        <f t="shared" si="14"/>
        <v>0.99999999719999999</v>
      </c>
      <c r="J506" s="21">
        <f t="shared" si="15"/>
        <v>7.0000000298023224E-2</v>
      </c>
    </row>
    <row r="507" spans="1:10" ht="15.75" x14ac:dyDescent="0.25">
      <c r="A507" s="53" t="s">
        <v>332</v>
      </c>
      <c r="B507" s="66" t="s">
        <v>118</v>
      </c>
      <c r="C507" s="21">
        <v>25000000</v>
      </c>
      <c r="D507" s="21">
        <v>25000000</v>
      </c>
      <c r="E507" s="21">
        <v>24999999.93</v>
      </c>
      <c r="F507" s="21">
        <v>24999999.93</v>
      </c>
      <c r="G507" s="21">
        <v>24999999.93</v>
      </c>
      <c r="H507" s="21">
        <v>24999999.93</v>
      </c>
      <c r="I507" s="55">
        <f t="shared" si="14"/>
        <v>0.99999999719999999</v>
      </c>
      <c r="J507" s="21">
        <f t="shared" si="15"/>
        <v>7.0000000298023224E-2</v>
      </c>
    </row>
    <row r="508" spans="1:10" ht="15.75" x14ac:dyDescent="0.25">
      <c r="A508" s="53" t="s">
        <v>333</v>
      </c>
      <c r="B508" s="67" t="s">
        <v>119</v>
      </c>
      <c r="C508" s="21">
        <v>25000000</v>
      </c>
      <c r="D508" s="21">
        <v>25000000</v>
      </c>
      <c r="E508" s="21">
        <v>24999999.93</v>
      </c>
      <c r="F508" s="21">
        <v>24999999.93</v>
      </c>
      <c r="G508" s="21">
        <v>24999999.93</v>
      </c>
      <c r="H508" s="21">
        <v>24999999.93</v>
      </c>
      <c r="I508" s="55">
        <f t="shared" si="14"/>
        <v>0.99999999719999999</v>
      </c>
      <c r="J508" s="21">
        <f t="shared" si="15"/>
        <v>7.0000000298023224E-2</v>
      </c>
    </row>
    <row r="509" spans="1:10" ht="15.75" x14ac:dyDescent="0.25">
      <c r="A509" s="57" t="s">
        <v>317</v>
      </c>
      <c r="B509" s="58" t="s">
        <v>349</v>
      </c>
      <c r="C509" s="59">
        <v>0</v>
      </c>
      <c r="D509" s="59">
        <v>1440569.71</v>
      </c>
      <c r="E509" s="59">
        <v>1135819.8899999999</v>
      </c>
      <c r="F509" s="59">
        <v>1135819.8899999999</v>
      </c>
      <c r="G509" s="59">
        <v>757213.26</v>
      </c>
      <c r="H509" s="59">
        <v>757213.26</v>
      </c>
      <c r="I509" s="60">
        <f t="shared" si="14"/>
        <v>0.52563458383419714</v>
      </c>
      <c r="J509" s="59">
        <f t="shared" si="15"/>
        <v>683356.45</v>
      </c>
    </row>
    <row r="510" spans="1:10" ht="15.75" x14ac:dyDescent="0.25">
      <c r="A510" s="61" t="s">
        <v>319</v>
      </c>
      <c r="B510" s="62" t="s">
        <v>337</v>
      </c>
      <c r="C510" s="63">
        <v>0</v>
      </c>
      <c r="D510" s="63">
        <v>1440569.71</v>
      </c>
      <c r="E510" s="63">
        <v>1135819.8899999999</v>
      </c>
      <c r="F510" s="63">
        <v>1135819.8899999999</v>
      </c>
      <c r="G510" s="63">
        <v>757213.26</v>
      </c>
      <c r="H510" s="63">
        <v>757213.26</v>
      </c>
      <c r="I510" s="64">
        <f t="shared" si="14"/>
        <v>0.52563458383419714</v>
      </c>
      <c r="J510" s="63">
        <f t="shared" si="15"/>
        <v>683356.45</v>
      </c>
    </row>
    <row r="511" spans="1:10" ht="15.75" x14ac:dyDescent="0.25">
      <c r="A511" s="53" t="s">
        <v>328</v>
      </c>
      <c r="B511" s="24" t="s">
        <v>347</v>
      </c>
      <c r="C511" s="21">
        <v>0</v>
      </c>
      <c r="D511" s="21">
        <v>1440569.71</v>
      </c>
      <c r="E511" s="21">
        <v>1135819.8899999999</v>
      </c>
      <c r="F511" s="21">
        <v>1135819.8899999999</v>
      </c>
      <c r="G511" s="21">
        <v>757213.26</v>
      </c>
      <c r="H511" s="21">
        <v>757213.26</v>
      </c>
      <c r="I511" s="55">
        <f t="shared" si="14"/>
        <v>0.52563458383419714</v>
      </c>
      <c r="J511" s="21">
        <f t="shared" si="15"/>
        <v>683356.45</v>
      </c>
    </row>
    <row r="512" spans="1:10" ht="15.75" x14ac:dyDescent="0.25">
      <c r="A512" s="53" t="s">
        <v>330</v>
      </c>
      <c r="B512" s="25" t="s">
        <v>19</v>
      </c>
      <c r="C512" s="21">
        <v>0</v>
      </c>
      <c r="D512" s="21">
        <v>1440569.71</v>
      </c>
      <c r="E512" s="21">
        <v>1135819.8899999999</v>
      </c>
      <c r="F512" s="21">
        <v>1135819.8899999999</v>
      </c>
      <c r="G512" s="21">
        <v>757213.26</v>
      </c>
      <c r="H512" s="21">
        <v>757213.26</v>
      </c>
      <c r="I512" s="55">
        <f t="shared" si="14"/>
        <v>0.52563458383419714</v>
      </c>
      <c r="J512" s="21">
        <f t="shared" si="15"/>
        <v>683356.45</v>
      </c>
    </row>
    <row r="513" spans="1:10" ht="15.75" x14ac:dyDescent="0.25">
      <c r="A513" s="53" t="s">
        <v>331</v>
      </c>
      <c r="B513" s="65" t="s">
        <v>20</v>
      </c>
      <c r="C513" s="21">
        <v>0</v>
      </c>
      <c r="D513" s="21">
        <v>1238390.74</v>
      </c>
      <c r="E513" s="21">
        <v>990000</v>
      </c>
      <c r="F513" s="21">
        <v>990000</v>
      </c>
      <c r="G513" s="21">
        <v>660000</v>
      </c>
      <c r="H513" s="21">
        <v>660000</v>
      </c>
      <c r="I513" s="55">
        <f t="shared" si="14"/>
        <v>0.53294972150712305</v>
      </c>
      <c r="J513" s="21">
        <f t="shared" si="15"/>
        <v>578390.74</v>
      </c>
    </row>
    <row r="514" spans="1:10" ht="15.75" x14ac:dyDescent="0.25">
      <c r="A514" s="53" t="s">
        <v>332</v>
      </c>
      <c r="B514" s="66" t="s">
        <v>23</v>
      </c>
      <c r="C514" s="21">
        <v>0</v>
      </c>
      <c r="D514" s="21">
        <v>1238390.74</v>
      </c>
      <c r="E514" s="21">
        <v>990000</v>
      </c>
      <c r="F514" s="21">
        <v>990000</v>
      </c>
      <c r="G514" s="21">
        <v>660000</v>
      </c>
      <c r="H514" s="21">
        <v>660000</v>
      </c>
      <c r="I514" s="55">
        <f t="shared" si="14"/>
        <v>0.53294972150712305</v>
      </c>
      <c r="J514" s="21">
        <f t="shared" si="15"/>
        <v>578390.74</v>
      </c>
    </row>
    <row r="515" spans="1:10" ht="15.75" x14ac:dyDescent="0.25">
      <c r="A515" s="53" t="s">
        <v>333</v>
      </c>
      <c r="B515" s="67" t="s">
        <v>27</v>
      </c>
      <c r="C515" s="21">
        <v>0</v>
      </c>
      <c r="D515" s="21">
        <v>1238390.74</v>
      </c>
      <c r="E515" s="21">
        <v>990000</v>
      </c>
      <c r="F515" s="21">
        <v>990000</v>
      </c>
      <c r="G515" s="21">
        <v>660000</v>
      </c>
      <c r="H515" s="21">
        <v>660000</v>
      </c>
      <c r="I515" s="55">
        <f t="shared" si="14"/>
        <v>0.53294972150712305</v>
      </c>
      <c r="J515" s="21">
        <f t="shared" si="15"/>
        <v>578390.74</v>
      </c>
    </row>
    <row r="516" spans="1:10" ht="15.75" x14ac:dyDescent="0.25">
      <c r="A516" s="53" t="s">
        <v>331</v>
      </c>
      <c r="B516" s="65" t="s">
        <v>44</v>
      </c>
      <c r="C516" s="21">
        <v>0</v>
      </c>
      <c r="D516" s="21">
        <v>202178.97</v>
      </c>
      <c r="E516" s="21">
        <v>145819.89000000001</v>
      </c>
      <c r="F516" s="21">
        <v>145819.89000000001</v>
      </c>
      <c r="G516" s="21">
        <v>97213.26</v>
      </c>
      <c r="H516" s="21">
        <v>97213.26</v>
      </c>
      <c r="I516" s="55">
        <f t="shared" si="14"/>
        <v>0.48082775374708853</v>
      </c>
      <c r="J516" s="21">
        <f t="shared" si="15"/>
        <v>104965.71</v>
      </c>
    </row>
    <row r="517" spans="1:10" ht="15.75" x14ac:dyDescent="0.25">
      <c r="A517" s="53" t="s">
        <v>332</v>
      </c>
      <c r="B517" s="66" t="s">
        <v>45</v>
      </c>
      <c r="C517" s="21">
        <v>0</v>
      </c>
      <c r="D517" s="21">
        <v>93593</v>
      </c>
      <c r="E517" s="21">
        <v>70191</v>
      </c>
      <c r="F517" s="21">
        <v>70191</v>
      </c>
      <c r="G517" s="21">
        <v>46794</v>
      </c>
      <c r="H517" s="21">
        <v>46794</v>
      </c>
      <c r="I517" s="55">
        <f t="shared" si="14"/>
        <v>0.49997328860064322</v>
      </c>
      <c r="J517" s="21">
        <f t="shared" si="15"/>
        <v>46799</v>
      </c>
    </row>
    <row r="518" spans="1:10" ht="15.75" x14ac:dyDescent="0.25">
      <c r="A518" s="53" t="s">
        <v>333</v>
      </c>
      <c r="B518" s="67" t="s">
        <v>46</v>
      </c>
      <c r="C518" s="21">
        <v>0</v>
      </c>
      <c r="D518" s="21">
        <v>93593</v>
      </c>
      <c r="E518" s="21">
        <v>70191</v>
      </c>
      <c r="F518" s="21">
        <v>70191</v>
      </c>
      <c r="G518" s="21">
        <v>46794</v>
      </c>
      <c r="H518" s="21">
        <v>46794</v>
      </c>
      <c r="I518" s="55">
        <f t="shared" si="14"/>
        <v>0.49997328860064322</v>
      </c>
      <c r="J518" s="21">
        <f t="shared" si="15"/>
        <v>46799</v>
      </c>
    </row>
    <row r="519" spans="1:10" ht="15.75" x14ac:dyDescent="0.25">
      <c r="A519" s="53" t="s">
        <v>332</v>
      </c>
      <c r="B519" s="66" t="s">
        <v>47</v>
      </c>
      <c r="C519" s="21">
        <v>0</v>
      </c>
      <c r="D519" s="21">
        <v>100874.24000000001</v>
      </c>
      <c r="E519" s="21">
        <v>70290</v>
      </c>
      <c r="F519" s="21">
        <v>70290</v>
      </c>
      <c r="G519" s="21">
        <v>46860</v>
      </c>
      <c r="H519" s="21">
        <v>46860</v>
      </c>
      <c r="I519" s="55">
        <f t="shared" si="14"/>
        <v>0.46453881585625822</v>
      </c>
      <c r="J519" s="21">
        <f t="shared" si="15"/>
        <v>54014.240000000005</v>
      </c>
    </row>
    <row r="520" spans="1:10" ht="15.75" x14ac:dyDescent="0.25">
      <c r="A520" s="53" t="s">
        <v>333</v>
      </c>
      <c r="B520" s="67" t="s">
        <v>48</v>
      </c>
      <c r="C520" s="21">
        <v>0</v>
      </c>
      <c r="D520" s="21">
        <v>100874.24000000001</v>
      </c>
      <c r="E520" s="21">
        <v>70290</v>
      </c>
      <c r="F520" s="21">
        <v>70290</v>
      </c>
      <c r="G520" s="21">
        <v>46860</v>
      </c>
      <c r="H520" s="21">
        <v>46860</v>
      </c>
      <c r="I520" s="55">
        <f t="shared" si="14"/>
        <v>0.46453881585625822</v>
      </c>
      <c r="J520" s="21">
        <f t="shared" si="15"/>
        <v>54014.240000000005</v>
      </c>
    </row>
    <row r="521" spans="1:10" ht="15.75" x14ac:dyDescent="0.25">
      <c r="A521" s="53" t="s">
        <v>332</v>
      </c>
      <c r="B521" s="66" t="s">
        <v>49</v>
      </c>
      <c r="C521" s="21">
        <v>0</v>
      </c>
      <c r="D521" s="21">
        <v>7711.73</v>
      </c>
      <c r="E521" s="21">
        <v>5338.89</v>
      </c>
      <c r="F521" s="21">
        <v>5338.89</v>
      </c>
      <c r="G521" s="21">
        <v>3559.26</v>
      </c>
      <c r="H521" s="21">
        <v>3559.26</v>
      </c>
      <c r="I521" s="55">
        <f t="shared" ref="I521:I584" si="16">+H521/D521</f>
        <v>0.46153846153846162</v>
      </c>
      <c r="J521" s="21">
        <f t="shared" ref="J521:J584" si="17">+D521-H521</f>
        <v>4152.4699999999993</v>
      </c>
    </row>
    <row r="522" spans="1:10" ht="15.75" x14ac:dyDescent="0.25">
      <c r="A522" s="53" t="s">
        <v>333</v>
      </c>
      <c r="B522" s="67" t="s">
        <v>50</v>
      </c>
      <c r="C522" s="21">
        <v>0</v>
      </c>
      <c r="D522" s="21">
        <v>7711.73</v>
      </c>
      <c r="E522" s="21">
        <v>5338.89</v>
      </c>
      <c r="F522" s="21">
        <v>5338.89</v>
      </c>
      <c r="G522" s="21">
        <v>3559.26</v>
      </c>
      <c r="H522" s="21">
        <v>3559.26</v>
      </c>
      <c r="I522" s="55">
        <f t="shared" si="16"/>
        <v>0.46153846153846162</v>
      </c>
      <c r="J522" s="21">
        <f t="shared" si="17"/>
        <v>4152.4699999999993</v>
      </c>
    </row>
    <row r="523" spans="1:10" ht="15.75" x14ac:dyDescent="0.25">
      <c r="A523" s="56" t="s">
        <v>315</v>
      </c>
      <c r="B523" s="7" t="s">
        <v>285</v>
      </c>
      <c r="C523" s="8">
        <v>170035918</v>
      </c>
      <c r="D523" s="8">
        <v>170035918</v>
      </c>
      <c r="E523" s="8">
        <v>75613077.370000005</v>
      </c>
      <c r="F523" s="8">
        <v>70087077.370000005</v>
      </c>
      <c r="G523" s="8">
        <v>64112213.810000002</v>
      </c>
      <c r="H523" s="8">
        <v>64756878.590000004</v>
      </c>
      <c r="I523" s="9">
        <f t="shared" si="16"/>
        <v>0.38084234996749333</v>
      </c>
      <c r="J523" s="8">
        <f t="shared" si="17"/>
        <v>105279039.41</v>
      </c>
    </row>
    <row r="524" spans="1:10" ht="15.75" x14ac:dyDescent="0.25">
      <c r="A524" s="57" t="s">
        <v>317</v>
      </c>
      <c r="B524" s="58" t="s">
        <v>326</v>
      </c>
      <c r="C524" s="59">
        <v>164527773</v>
      </c>
      <c r="D524" s="59">
        <v>164527773</v>
      </c>
      <c r="E524" s="59">
        <v>74137077.370000005</v>
      </c>
      <c r="F524" s="59">
        <v>70087077.370000005</v>
      </c>
      <c r="G524" s="59">
        <v>64112213.810000002</v>
      </c>
      <c r="H524" s="59">
        <v>64756878.590000004</v>
      </c>
      <c r="I524" s="60">
        <f t="shared" si="16"/>
        <v>0.39359238509841132</v>
      </c>
      <c r="J524" s="59">
        <f t="shared" si="17"/>
        <v>99770894.409999996</v>
      </c>
    </row>
    <row r="525" spans="1:10" ht="15.75" x14ac:dyDescent="0.25">
      <c r="A525" s="61" t="s">
        <v>319</v>
      </c>
      <c r="B525" s="62" t="s">
        <v>335</v>
      </c>
      <c r="C525" s="63">
        <v>164527773</v>
      </c>
      <c r="D525" s="63">
        <v>164527773</v>
      </c>
      <c r="E525" s="63">
        <v>74137077.370000005</v>
      </c>
      <c r="F525" s="63">
        <v>70087077.370000005</v>
      </c>
      <c r="G525" s="63">
        <v>64112213.810000002</v>
      </c>
      <c r="H525" s="63">
        <v>64756878.590000004</v>
      </c>
      <c r="I525" s="64">
        <f t="shared" si="16"/>
        <v>0.39359238509841132</v>
      </c>
      <c r="J525" s="63">
        <f t="shared" si="17"/>
        <v>99770894.409999996</v>
      </c>
    </row>
    <row r="526" spans="1:10" ht="15.75" x14ac:dyDescent="0.25">
      <c r="A526" s="53" t="s">
        <v>328</v>
      </c>
      <c r="B526" s="24" t="s">
        <v>350</v>
      </c>
      <c r="C526" s="21">
        <v>53836922</v>
      </c>
      <c r="D526" s="21">
        <v>54556922</v>
      </c>
      <c r="E526" s="21">
        <v>25837249.550000001</v>
      </c>
      <c r="F526" s="21">
        <v>25137249.550000001</v>
      </c>
      <c r="G526" s="21">
        <v>23465522.960000001</v>
      </c>
      <c r="H526" s="21">
        <v>23545851.460000001</v>
      </c>
      <c r="I526" s="55">
        <f t="shared" si="16"/>
        <v>0.43158320881812212</v>
      </c>
      <c r="J526" s="21">
        <f t="shared" si="17"/>
        <v>31011070.539999999</v>
      </c>
    </row>
    <row r="527" spans="1:10" ht="15.75" x14ac:dyDescent="0.25">
      <c r="A527" s="53" t="s">
        <v>330</v>
      </c>
      <c r="B527" s="25" t="s">
        <v>19</v>
      </c>
      <c r="C527" s="21">
        <v>50686922</v>
      </c>
      <c r="D527" s="21">
        <v>50686922</v>
      </c>
      <c r="E527" s="21">
        <v>23190672.960000001</v>
      </c>
      <c r="F527" s="21">
        <v>23190672.960000001</v>
      </c>
      <c r="G527" s="21">
        <v>23190672.960000001</v>
      </c>
      <c r="H527" s="21">
        <v>23190672.960000001</v>
      </c>
      <c r="I527" s="55">
        <f t="shared" si="16"/>
        <v>0.45752774177133898</v>
      </c>
      <c r="J527" s="21">
        <f t="shared" si="17"/>
        <v>27496249.039999999</v>
      </c>
    </row>
    <row r="528" spans="1:10" ht="15.75" x14ac:dyDescent="0.25">
      <c r="A528" s="53" t="s">
        <v>331</v>
      </c>
      <c r="B528" s="65" t="s">
        <v>20</v>
      </c>
      <c r="C528" s="21">
        <v>43895891</v>
      </c>
      <c r="D528" s="21">
        <v>43895891</v>
      </c>
      <c r="E528" s="21">
        <v>20167240.739999998</v>
      </c>
      <c r="F528" s="21">
        <v>20167240.739999998</v>
      </c>
      <c r="G528" s="21">
        <v>20167240.739999998</v>
      </c>
      <c r="H528" s="21">
        <v>20167240.739999998</v>
      </c>
      <c r="I528" s="55">
        <f t="shared" si="16"/>
        <v>0.45943345221082305</v>
      </c>
      <c r="J528" s="21">
        <f t="shared" si="17"/>
        <v>23728650.260000002</v>
      </c>
    </row>
    <row r="529" spans="1:10" ht="15.75" x14ac:dyDescent="0.25">
      <c r="A529" s="53" t="s">
        <v>332</v>
      </c>
      <c r="B529" s="66" t="s">
        <v>21</v>
      </c>
      <c r="C529" s="21">
        <v>40519284</v>
      </c>
      <c r="D529" s="21">
        <v>40519284</v>
      </c>
      <c r="E529" s="21">
        <v>20167240.739999998</v>
      </c>
      <c r="F529" s="21">
        <v>20167240.739999998</v>
      </c>
      <c r="G529" s="21">
        <v>20167240.739999998</v>
      </c>
      <c r="H529" s="21">
        <v>20167240.739999998</v>
      </c>
      <c r="I529" s="55">
        <f t="shared" si="16"/>
        <v>0.49771957322839167</v>
      </c>
      <c r="J529" s="21">
        <f t="shared" si="17"/>
        <v>20352043.260000002</v>
      </c>
    </row>
    <row r="530" spans="1:10" ht="15.75" x14ac:dyDescent="0.25">
      <c r="A530" s="53" t="s">
        <v>333</v>
      </c>
      <c r="B530" s="67" t="s">
        <v>22</v>
      </c>
      <c r="C530" s="21">
        <v>40519284</v>
      </c>
      <c r="D530" s="21">
        <v>40519284</v>
      </c>
      <c r="E530" s="21">
        <v>20167240.739999998</v>
      </c>
      <c r="F530" s="21">
        <v>20167240.739999998</v>
      </c>
      <c r="G530" s="21">
        <v>20167240.739999998</v>
      </c>
      <c r="H530" s="21">
        <v>20167240.739999998</v>
      </c>
      <c r="I530" s="55">
        <f t="shared" si="16"/>
        <v>0.49771957322839167</v>
      </c>
      <c r="J530" s="21">
        <f t="shared" si="17"/>
        <v>20352043.260000002</v>
      </c>
    </row>
    <row r="531" spans="1:10" ht="15.75" x14ac:dyDescent="0.25">
      <c r="A531" s="53" t="s">
        <v>332</v>
      </c>
      <c r="B531" s="66" t="s">
        <v>30</v>
      </c>
      <c r="C531" s="21">
        <v>3376607</v>
      </c>
      <c r="D531" s="21">
        <v>3376607</v>
      </c>
      <c r="E531" s="21">
        <v>0</v>
      </c>
      <c r="F531" s="21">
        <v>0</v>
      </c>
      <c r="G531" s="21">
        <v>0</v>
      </c>
      <c r="H531" s="21">
        <v>0</v>
      </c>
      <c r="I531" s="55">
        <f t="shared" si="16"/>
        <v>0</v>
      </c>
      <c r="J531" s="21">
        <f t="shared" si="17"/>
        <v>3376607</v>
      </c>
    </row>
    <row r="532" spans="1:10" ht="15.75" x14ac:dyDescent="0.25">
      <c r="A532" s="53" t="s">
        <v>333</v>
      </c>
      <c r="B532" s="67" t="s">
        <v>31</v>
      </c>
      <c r="C532" s="21">
        <v>3376607</v>
      </c>
      <c r="D532" s="21">
        <v>3376607</v>
      </c>
      <c r="E532" s="21">
        <v>0</v>
      </c>
      <c r="F532" s="21">
        <v>0</v>
      </c>
      <c r="G532" s="21">
        <v>0</v>
      </c>
      <c r="H532" s="21">
        <v>0</v>
      </c>
      <c r="I532" s="55">
        <f t="shared" si="16"/>
        <v>0</v>
      </c>
      <c r="J532" s="21">
        <f t="shared" si="17"/>
        <v>3376607</v>
      </c>
    </row>
    <row r="533" spans="1:10" ht="15.75" x14ac:dyDescent="0.25">
      <c r="A533" s="53" t="s">
        <v>331</v>
      </c>
      <c r="B533" s="65" t="s">
        <v>35</v>
      </c>
      <c r="C533" s="21">
        <v>715863</v>
      </c>
      <c r="D533" s="21">
        <v>715863</v>
      </c>
      <c r="E533" s="21">
        <v>0</v>
      </c>
      <c r="F533" s="21">
        <v>0</v>
      </c>
      <c r="G533" s="21">
        <v>0</v>
      </c>
      <c r="H533" s="21">
        <v>0</v>
      </c>
      <c r="I533" s="55">
        <f t="shared" si="16"/>
        <v>0</v>
      </c>
      <c r="J533" s="21">
        <f t="shared" si="17"/>
        <v>715863</v>
      </c>
    </row>
    <row r="534" spans="1:10" ht="15.75" x14ac:dyDescent="0.25">
      <c r="A534" s="53" t="s">
        <v>332</v>
      </c>
      <c r="B534" s="66" t="s">
        <v>36</v>
      </c>
      <c r="C534" s="21">
        <v>715863</v>
      </c>
      <c r="D534" s="21">
        <v>715863</v>
      </c>
      <c r="E534" s="21">
        <v>0</v>
      </c>
      <c r="F534" s="21">
        <v>0</v>
      </c>
      <c r="G534" s="21">
        <v>0</v>
      </c>
      <c r="H534" s="21">
        <v>0</v>
      </c>
      <c r="I534" s="55">
        <f t="shared" si="16"/>
        <v>0</v>
      </c>
      <c r="J534" s="21">
        <f t="shared" si="17"/>
        <v>715863</v>
      </c>
    </row>
    <row r="535" spans="1:10" ht="15.75" x14ac:dyDescent="0.25">
      <c r="A535" s="53" t="s">
        <v>333</v>
      </c>
      <c r="B535" s="67" t="s">
        <v>39</v>
      </c>
      <c r="C535" s="21">
        <v>715863</v>
      </c>
      <c r="D535" s="21">
        <v>715863</v>
      </c>
      <c r="E535" s="21">
        <v>0</v>
      </c>
      <c r="F535" s="21">
        <v>0</v>
      </c>
      <c r="G535" s="21">
        <v>0</v>
      </c>
      <c r="H535" s="21">
        <v>0</v>
      </c>
      <c r="I535" s="55">
        <f t="shared" si="16"/>
        <v>0</v>
      </c>
      <c r="J535" s="21">
        <f t="shared" si="17"/>
        <v>715863</v>
      </c>
    </row>
    <row r="536" spans="1:10" ht="15.75" x14ac:dyDescent="0.25">
      <c r="A536" s="53" t="s">
        <v>331</v>
      </c>
      <c r="B536" s="65" t="s">
        <v>44</v>
      </c>
      <c r="C536" s="21">
        <v>6075168</v>
      </c>
      <c r="D536" s="21">
        <v>6075168</v>
      </c>
      <c r="E536" s="21">
        <v>3023432.22</v>
      </c>
      <c r="F536" s="21">
        <v>3023432.22</v>
      </c>
      <c r="G536" s="21">
        <v>3023432.22</v>
      </c>
      <c r="H536" s="21">
        <v>3023432.22</v>
      </c>
      <c r="I536" s="55">
        <f t="shared" si="16"/>
        <v>0.49767055330815546</v>
      </c>
      <c r="J536" s="21">
        <f t="shared" si="17"/>
        <v>3051735.78</v>
      </c>
    </row>
    <row r="537" spans="1:10" ht="15.75" x14ac:dyDescent="0.25">
      <c r="A537" s="53" t="s">
        <v>332</v>
      </c>
      <c r="B537" s="66" t="s">
        <v>45</v>
      </c>
      <c r="C537" s="21">
        <v>2839200</v>
      </c>
      <c r="D537" s="21">
        <v>2839200</v>
      </c>
      <c r="E537" s="21">
        <v>1413036.96</v>
      </c>
      <c r="F537" s="21">
        <v>1413036.96</v>
      </c>
      <c r="G537" s="21">
        <v>1413036.96</v>
      </c>
      <c r="H537" s="21">
        <v>1413036.96</v>
      </c>
      <c r="I537" s="55">
        <f t="shared" si="16"/>
        <v>0.49768841927303464</v>
      </c>
      <c r="J537" s="21">
        <f t="shared" si="17"/>
        <v>1426163.04</v>
      </c>
    </row>
    <row r="538" spans="1:10" ht="15.75" x14ac:dyDescent="0.25">
      <c r="A538" s="53" t="s">
        <v>333</v>
      </c>
      <c r="B538" s="67" t="s">
        <v>46</v>
      </c>
      <c r="C538" s="21">
        <v>2839200</v>
      </c>
      <c r="D538" s="21">
        <v>2839200</v>
      </c>
      <c r="E538" s="21">
        <v>1413036.96</v>
      </c>
      <c r="F538" s="21">
        <v>1413036.96</v>
      </c>
      <c r="G538" s="21">
        <v>1413036.96</v>
      </c>
      <c r="H538" s="21">
        <v>1413036.96</v>
      </c>
      <c r="I538" s="55">
        <f t="shared" si="16"/>
        <v>0.49768841927303464</v>
      </c>
      <c r="J538" s="21">
        <f t="shared" si="17"/>
        <v>1426163.04</v>
      </c>
    </row>
    <row r="539" spans="1:10" ht="15.75" x14ac:dyDescent="0.25">
      <c r="A539" s="53" t="s">
        <v>332</v>
      </c>
      <c r="B539" s="66" t="s">
        <v>47</v>
      </c>
      <c r="C539" s="21">
        <v>2876880</v>
      </c>
      <c r="D539" s="21">
        <v>2876880</v>
      </c>
      <c r="E539" s="21">
        <v>1431874.08</v>
      </c>
      <c r="F539" s="21">
        <v>1431874.08</v>
      </c>
      <c r="G539" s="21">
        <v>1431874.08</v>
      </c>
      <c r="H539" s="21">
        <v>1431874.08</v>
      </c>
      <c r="I539" s="55">
        <f t="shared" si="16"/>
        <v>0.49771769416868278</v>
      </c>
      <c r="J539" s="21">
        <f t="shared" si="17"/>
        <v>1445005.92</v>
      </c>
    </row>
    <row r="540" spans="1:10" ht="15.75" x14ac:dyDescent="0.25">
      <c r="A540" s="53" t="s">
        <v>333</v>
      </c>
      <c r="B540" s="67" t="s">
        <v>48</v>
      </c>
      <c r="C540" s="21">
        <v>2876880</v>
      </c>
      <c r="D540" s="21">
        <v>2876880</v>
      </c>
      <c r="E540" s="21">
        <v>1431874.08</v>
      </c>
      <c r="F540" s="21">
        <v>1431874.08</v>
      </c>
      <c r="G540" s="21">
        <v>1431874.08</v>
      </c>
      <c r="H540" s="21">
        <v>1431874.08</v>
      </c>
      <c r="I540" s="55">
        <f t="shared" si="16"/>
        <v>0.49771769416868278</v>
      </c>
      <c r="J540" s="21">
        <f t="shared" si="17"/>
        <v>1445005.92</v>
      </c>
    </row>
    <row r="541" spans="1:10" ht="15.75" x14ac:dyDescent="0.25">
      <c r="A541" s="53" t="s">
        <v>332</v>
      </c>
      <c r="B541" s="66" t="s">
        <v>49</v>
      </c>
      <c r="C541" s="21">
        <v>359088</v>
      </c>
      <c r="D541" s="21">
        <v>359088</v>
      </c>
      <c r="E541" s="21">
        <v>178521.18</v>
      </c>
      <c r="F541" s="21">
        <v>178521.18</v>
      </c>
      <c r="G541" s="21">
        <v>178521.18</v>
      </c>
      <c r="H541" s="21">
        <v>178521.18</v>
      </c>
      <c r="I541" s="55">
        <f t="shared" si="16"/>
        <v>0.49715161743082475</v>
      </c>
      <c r="J541" s="21">
        <f t="shared" si="17"/>
        <v>180566.82</v>
      </c>
    </row>
    <row r="542" spans="1:10" ht="15.75" x14ac:dyDescent="0.25">
      <c r="A542" s="53" t="s">
        <v>333</v>
      </c>
      <c r="B542" s="67" t="s">
        <v>50</v>
      </c>
      <c r="C542" s="21">
        <v>359088</v>
      </c>
      <c r="D542" s="21">
        <v>359088</v>
      </c>
      <c r="E542" s="21">
        <v>178521.18</v>
      </c>
      <c r="F542" s="21">
        <v>178521.18</v>
      </c>
      <c r="G542" s="21">
        <v>178521.18</v>
      </c>
      <c r="H542" s="21">
        <v>178521.18</v>
      </c>
      <c r="I542" s="55">
        <f t="shared" si="16"/>
        <v>0.49715161743082475</v>
      </c>
      <c r="J542" s="21">
        <f t="shared" si="17"/>
        <v>180566.82</v>
      </c>
    </row>
    <row r="543" spans="1:10" ht="15.75" x14ac:dyDescent="0.25">
      <c r="A543" s="53" t="s">
        <v>330</v>
      </c>
      <c r="B543" s="25" t="s">
        <v>51</v>
      </c>
      <c r="C543" s="21">
        <v>1750000</v>
      </c>
      <c r="D543" s="21">
        <v>1750000</v>
      </c>
      <c r="E543" s="21">
        <v>746576.59</v>
      </c>
      <c r="F543" s="21">
        <v>746576.59</v>
      </c>
      <c r="G543" s="21">
        <v>274850</v>
      </c>
      <c r="H543" s="21">
        <v>355178.5</v>
      </c>
      <c r="I543" s="55">
        <f t="shared" si="16"/>
        <v>0.20295914285714287</v>
      </c>
      <c r="J543" s="21">
        <f t="shared" si="17"/>
        <v>1394821.5</v>
      </c>
    </row>
    <row r="544" spans="1:10" ht="15.75" x14ac:dyDescent="0.25">
      <c r="A544" s="53" t="s">
        <v>331</v>
      </c>
      <c r="B544" s="65" t="s">
        <v>70</v>
      </c>
      <c r="C544" s="21">
        <v>900000</v>
      </c>
      <c r="D544" s="21">
        <v>900000</v>
      </c>
      <c r="E544" s="21">
        <v>274850</v>
      </c>
      <c r="F544" s="21">
        <v>274850</v>
      </c>
      <c r="G544" s="21">
        <v>274850</v>
      </c>
      <c r="H544" s="21">
        <v>274850</v>
      </c>
      <c r="I544" s="55">
        <f t="shared" si="16"/>
        <v>0.30538888888888888</v>
      </c>
      <c r="J544" s="21">
        <f t="shared" si="17"/>
        <v>625150</v>
      </c>
    </row>
    <row r="545" spans="1:10" ht="15.75" x14ac:dyDescent="0.25">
      <c r="A545" s="53" t="s">
        <v>332</v>
      </c>
      <c r="B545" s="66" t="s">
        <v>71</v>
      </c>
      <c r="C545" s="21">
        <v>900000</v>
      </c>
      <c r="D545" s="21">
        <v>900000</v>
      </c>
      <c r="E545" s="21">
        <v>274850</v>
      </c>
      <c r="F545" s="21">
        <v>274850</v>
      </c>
      <c r="G545" s="21">
        <v>274850</v>
      </c>
      <c r="H545" s="21">
        <v>274850</v>
      </c>
      <c r="I545" s="55">
        <f t="shared" si="16"/>
        <v>0.30538888888888888</v>
      </c>
      <c r="J545" s="21">
        <f t="shared" si="17"/>
        <v>625150</v>
      </c>
    </row>
    <row r="546" spans="1:10" ht="15.75" x14ac:dyDescent="0.25">
      <c r="A546" s="53" t="s">
        <v>333</v>
      </c>
      <c r="B546" s="67" t="s">
        <v>72</v>
      </c>
      <c r="C546" s="21">
        <v>900000</v>
      </c>
      <c r="D546" s="21">
        <v>900000</v>
      </c>
      <c r="E546" s="21">
        <v>274850</v>
      </c>
      <c r="F546" s="21">
        <v>274850</v>
      </c>
      <c r="G546" s="21">
        <v>274850</v>
      </c>
      <c r="H546" s="21">
        <v>274850</v>
      </c>
      <c r="I546" s="55">
        <f t="shared" si="16"/>
        <v>0.30538888888888888</v>
      </c>
      <c r="J546" s="21">
        <f t="shared" si="17"/>
        <v>625150</v>
      </c>
    </row>
    <row r="547" spans="1:10" ht="15.75" x14ac:dyDescent="0.25">
      <c r="A547" s="53" t="s">
        <v>331</v>
      </c>
      <c r="B547" s="65" t="s">
        <v>75</v>
      </c>
      <c r="C547" s="21">
        <v>250000</v>
      </c>
      <c r="D547" s="21">
        <v>250000</v>
      </c>
      <c r="E547" s="21">
        <v>250000</v>
      </c>
      <c r="F547" s="21">
        <v>250000</v>
      </c>
      <c r="G547" s="21">
        <v>0</v>
      </c>
      <c r="H547" s="21">
        <v>0</v>
      </c>
      <c r="I547" s="55">
        <f t="shared" si="16"/>
        <v>0</v>
      </c>
      <c r="J547" s="21">
        <f t="shared" si="17"/>
        <v>250000</v>
      </c>
    </row>
    <row r="548" spans="1:10" ht="15.75" x14ac:dyDescent="0.25">
      <c r="A548" s="53" t="s">
        <v>332</v>
      </c>
      <c r="B548" s="66" t="s">
        <v>76</v>
      </c>
      <c r="C548" s="21">
        <v>250000</v>
      </c>
      <c r="D548" s="21">
        <v>250000</v>
      </c>
      <c r="E548" s="21">
        <v>250000</v>
      </c>
      <c r="F548" s="21">
        <v>250000</v>
      </c>
      <c r="G548" s="21">
        <v>0</v>
      </c>
      <c r="H548" s="21">
        <v>0</v>
      </c>
      <c r="I548" s="55">
        <f t="shared" si="16"/>
        <v>0</v>
      </c>
      <c r="J548" s="21">
        <f t="shared" si="17"/>
        <v>250000</v>
      </c>
    </row>
    <row r="549" spans="1:10" ht="15.75" x14ac:dyDescent="0.25">
      <c r="A549" s="53" t="s">
        <v>333</v>
      </c>
      <c r="B549" s="67" t="s">
        <v>77</v>
      </c>
      <c r="C549" s="21">
        <v>250000</v>
      </c>
      <c r="D549" s="21">
        <v>250000</v>
      </c>
      <c r="E549" s="21">
        <v>250000</v>
      </c>
      <c r="F549" s="21">
        <v>250000</v>
      </c>
      <c r="G549" s="21">
        <v>0</v>
      </c>
      <c r="H549" s="21">
        <v>0</v>
      </c>
      <c r="I549" s="55">
        <f t="shared" si="16"/>
        <v>0</v>
      </c>
      <c r="J549" s="21">
        <f t="shared" si="17"/>
        <v>250000</v>
      </c>
    </row>
    <row r="550" spans="1:10" ht="15.75" x14ac:dyDescent="0.25">
      <c r="A550" s="53" t="s">
        <v>331</v>
      </c>
      <c r="B550" s="65" t="s">
        <v>96</v>
      </c>
      <c r="C550" s="21">
        <v>600000</v>
      </c>
      <c r="D550" s="21">
        <v>600000</v>
      </c>
      <c r="E550" s="21">
        <v>221726.59</v>
      </c>
      <c r="F550" s="21">
        <v>221726.59</v>
      </c>
      <c r="G550" s="21">
        <v>0</v>
      </c>
      <c r="H550" s="21">
        <v>80328.5</v>
      </c>
      <c r="I550" s="55">
        <f t="shared" si="16"/>
        <v>0.13388083333333334</v>
      </c>
      <c r="J550" s="21">
        <f t="shared" si="17"/>
        <v>519671.5</v>
      </c>
    </row>
    <row r="551" spans="1:10" ht="15.75" x14ac:dyDescent="0.25">
      <c r="A551" s="53" t="s">
        <v>332</v>
      </c>
      <c r="B551" s="66" t="s">
        <v>101</v>
      </c>
      <c r="C551" s="21">
        <v>600000</v>
      </c>
      <c r="D551" s="21">
        <v>600000</v>
      </c>
      <c r="E551" s="21">
        <v>221726.59</v>
      </c>
      <c r="F551" s="21">
        <v>221726.59</v>
      </c>
      <c r="G551" s="21">
        <v>0</v>
      </c>
      <c r="H551" s="21">
        <v>80328.5</v>
      </c>
      <c r="I551" s="55">
        <f t="shared" si="16"/>
        <v>0.13388083333333334</v>
      </c>
      <c r="J551" s="21">
        <f t="shared" si="17"/>
        <v>519671.5</v>
      </c>
    </row>
    <row r="552" spans="1:10" ht="15.75" x14ac:dyDescent="0.25">
      <c r="A552" s="53" t="s">
        <v>333</v>
      </c>
      <c r="B552" s="67" t="s">
        <v>104</v>
      </c>
      <c r="C552" s="21">
        <v>600000</v>
      </c>
      <c r="D552" s="21">
        <v>600000</v>
      </c>
      <c r="E552" s="21">
        <v>221726.59</v>
      </c>
      <c r="F552" s="21">
        <v>221726.59</v>
      </c>
      <c r="G552" s="21">
        <v>0</v>
      </c>
      <c r="H552" s="21">
        <v>80328.5</v>
      </c>
      <c r="I552" s="55">
        <f t="shared" si="16"/>
        <v>0.13388083333333334</v>
      </c>
      <c r="J552" s="21">
        <f t="shared" si="17"/>
        <v>519671.5</v>
      </c>
    </row>
    <row r="553" spans="1:10" ht="15.75" x14ac:dyDescent="0.25">
      <c r="A553" s="53" t="s">
        <v>330</v>
      </c>
      <c r="B553" s="25" t="s">
        <v>131</v>
      </c>
      <c r="C553" s="21">
        <v>1400000</v>
      </c>
      <c r="D553" s="21">
        <v>1350000</v>
      </c>
      <c r="E553" s="21">
        <v>1200000</v>
      </c>
      <c r="F553" s="21">
        <v>1200000</v>
      </c>
      <c r="G553" s="21">
        <v>0</v>
      </c>
      <c r="H553" s="21">
        <v>0</v>
      </c>
      <c r="I553" s="55">
        <f t="shared" si="16"/>
        <v>0</v>
      </c>
      <c r="J553" s="21">
        <f t="shared" si="17"/>
        <v>1350000</v>
      </c>
    </row>
    <row r="554" spans="1:10" ht="15.75" x14ac:dyDescent="0.25">
      <c r="A554" s="53" t="s">
        <v>331</v>
      </c>
      <c r="B554" s="65" t="s">
        <v>132</v>
      </c>
      <c r="C554" s="21">
        <v>50000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55" t="e">
        <f t="shared" si="16"/>
        <v>#DIV/0!</v>
      </c>
      <c r="J554" s="21">
        <f t="shared" si="17"/>
        <v>0</v>
      </c>
    </row>
    <row r="555" spans="1:10" ht="15.75" x14ac:dyDescent="0.25">
      <c r="A555" s="53" t="s">
        <v>332</v>
      </c>
      <c r="B555" s="66" t="s">
        <v>135</v>
      </c>
      <c r="C555" s="21">
        <v>50000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55" t="e">
        <f t="shared" si="16"/>
        <v>#DIV/0!</v>
      </c>
      <c r="J555" s="21">
        <f t="shared" si="17"/>
        <v>0</v>
      </c>
    </row>
    <row r="556" spans="1:10" ht="15.75" x14ac:dyDescent="0.25">
      <c r="A556" s="53" t="s">
        <v>333</v>
      </c>
      <c r="B556" s="67" t="s">
        <v>136</v>
      </c>
      <c r="C556" s="21">
        <v>50000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55" t="e">
        <f t="shared" si="16"/>
        <v>#DIV/0!</v>
      </c>
      <c r="J556" s="21">
        <f t="shared" si="17"/>
        <v>0</v>
      </c>
    </row>
    <row r="557" spans="1:10" ht="15.75" x14ac:dyDescent="0.25">
      <c r="A557" s="53" t="s">
        <v>331</v>
      </c>
      <c r="B557" s="65" t="s">
        <v>180</v>
      </c>
      <c r="C557" s="21">
        <v>1200000</v>
      </c>
      <c r="D557" s="21">
        <v>1200000</v>
      </c>
      <c r="E557" s="21">
        <v>1200000</v>
      </c>
      <c r="F557" s="21">
        <v>1200000</v>
      </c>
      <c r="G557" s="21">
        <v>0</v>
      </c>
      <c r="H557" s="21">
        <v>0</v>
      </c>
      <c r="I557" s="55">
        <f t="shared" si="16"/>
        <v>0</v>
      </c>
      <c r="J557" s="21">
        <f t="shared" si="17"/>
        <v>1200000</v>
      </c>
    </row>
    <row r="558" spans="1:10" ht="15.75" x14ac:dyDescent="0.25">
      <c r="A558" s="53" t="s">
        <v>332</v>
      </c>
      <c r="B558" s="66" t="s">
        <v>181</v>
      </c>
      <c r="C558" s="21">
        <v>1200000</v>
      </c>
      <c r="D558" s="21">
        <v>1200000</v>
      </c>
      <c r="E558" s="21">
        <v>1200000</v>
      </c>
      <c r="F558" s="21">
        <v>1200000</v>
      </c>
      <c r="G558" s="21">
        <v>0</v>
      </c>
      <c r="H558" s="21">
        <v>0</v>
      </c>
      <c r="I558" s="55">
        <f t="shared" si="16"/>
        <v>0</v>
      </c>
      <c r="J558" s="21">
        <f t="shared" si="17"/>
        <v>1200000</v>
      </c>
    </row>
    <row r="559" spans="1:10" ht="15.75" x14ac:dyDescent="0.25">
      <c r="A559" s="53" t="s">
        <v>333</v>
      </c>
      <c r="B559" s="67" t="s">
        <v>300</v>
      </c>
      <c r="C559" s="21">
        <v>1200000</v>
      </c>
      <c r="D559" s="21">
        <v>1200000</v>
      </c>
      <c r="E559" s="21">
        <v>1200000</v>
      </c>
      <c r="F559" s="21">
        <v>1200000</v>
      </c>
      <c r="G559" s="21">
        <v>0</v>
      </c>
      <c r="H559" s="21">
        <v>0</v>
      </c>
      <c r="I559" s="55">
        <f t="shared" si="16"/>
        <v>0</v>
      </c>
      <c r="J559" s="21">
        <f t="shared" si="17"/>
        <v>1200000</v>
      </c>
    </row>
    <row r="560" spans="1:10" ht="15.75" x14ac:dyDescent="0.25">
      <c r="A560" s="53" t="s">
        <v>331</v>
      </c>
      <c r="B560" s="65" t="s">
        <v>188</v>
      </c>
      <c r="C560" s="21">
        <v>150000</v>
      </c>
      <c r="D560" s="21">
        <v>150000</v>
      </c>
      <c r="E560" s="21">
        <v>0</v>
      </c>
      <c r="F560" s="21">
        <v>0</v>
      </c>
      <c r="G560" s="21">
        <v>0</v>
      </c>
      <c r="H560" s="21">
        <v>0</v>
      </c>
      <c r="I560" s="55">
        <f t="shared" si="16"/>
        <v>0</v>
      </c>
      <c r="J560" s="21">
        <f t="shared" si="17"/>
        <v>150000</v>
      </c>
    </row>
    <row r="561" spans="1:10" ht="15.75" x14ac:dyDescent="0.25">
      <c r="A561" s="53" t="s">
        <v>332</v>
      </c>
      <c r="B561" s="66" t="s">
        <v>191</v>
      </c>
      <c r="C561" s="21">
        <v>150000</v>
      </c>
      <c r="D561" s="21">
        <v>150000</v>
      </c>
      <c r="E561" s="21">
        <v>0</v>
      </c>
      <c r="F561" s="21">
        <v>0</v>
      </c>
      <c r="G561" s="21">
        <v>0</v>
      </c>
      <c r="H561" s="21">
        <v>0</v>
      </c>
      <c r="I561" s="55">
        <f t="shared" si="16"/>
        <v>0</v>
      </c>
      <c r="J561" s="21">
        <f t="shared" si="17"/>
        <v>150000</v>
      </c>
    </row>
    <row r="562" spans="1:10" ht="15.75" x14ac:dyDescent="0.25">
      <c r="A562" s="53" t="s">
        <v>333</v>
      </c>
      <c r="B562" s="67" t="s">
        <v>192</v>
      </c>
      <c r="C562" s="21">
        <v>150000</v>
      </c>
      <c r="D562" s="21">
        <v>150000</v>
      </c>
      <c r="E562" s="21">
        <v>0</v>
      </c>
      <c r="F562" s="21">
        <v>0</v>
      </c>
      <c r="G562" s="21">
        <v>0</v>
      </c>
      <c r="H562" s="21">
        <v>0</v>
      </c>
      <c r="I562" s="55">
        <f t="shared" si="16"/>
        <v>0</v>
      </c>
      <c r="J562" s="21">
        <f t="shared" si="17"/>
        <v>150000</v>
      </c>
    </row>
    <row r="563" spans="1:10" ht="15.75" x14ac:dyDescent="0.25">
      <c r="A563" s="53" t="s">
        <v>330</v>
      </c>
      <c r="B563" s="25" t="s">
        <v>226</v>
      </c>
      <c r="C563" s="21">
        <v>0</v>
      </c>
      <c r="D563" s="21">
        <v>770000</v>
      </c>
      <c r="E563" s="21">
        <v>700000</v>
      </c>
      <c r="F563" s="21">
        <v>0</v>
      </c>
      <c r="G563" s="21">
        <v>0</v>
      </c>
      <c r="H563" s="21">
        <v>0</v>
      </c>
      <c r="I563" s="55">
        <f t="shared" si="16"/>
        <v>0</v>
      </c>
      <c r="J563" s="21">
        <f t="shared" si="17"/>
        <v>770000</v>
      </c>
    </row>
    <row r="564" spans="1:10" ht="15.75" x14ac:dyDescent="0.25">
      <c r="A564" s="53" t="s">
        <v>331</v>
      </c>
      <c r="B564" s="65" t="s">
        <v>243</v>
      </c>
      <c r="C564" s="21">
        <v>0</v>
      </c>
      <c r="D564" s="21">
        <v>770000</v>
      </c>
      <c r="E564" s="21">
        <v>700000</v>
      </c>
      <c r="F564" s="21">
        <v>0</v>
      </c>
      <c r="G564" s="21">
        <v>0</v>
      </c>
      <c r="H564" s="21">
        <v>0</v>
      </c>
      <c r="I564" s="55">
        <f t="shared" si="16"/>
        <v>0</v>
      </c>
      <c r="J564" s="21">
        <f t="shared" si="17"/>
        <v>770000</v>
      </c>
    </row>
    <row r="565" spans="1:10" ht="15.75" x14ac:dyDescent="0.25">
      <c r="A565" s="53" t="s">
        <v>332</v>
      </c>
      <c r="B565" s="66" t="s">
        <v>248</v>
      </c>
      <c r="C565" s="21">
        <v>0</v>
      </c>
      <c r="D565" s="21">
        <v>770000</v>
      </c>
      <c r="E565" s="21">
        <v>700000</v>
      </c>
      <c r="F565" s="21">
        <v>0</v>
      </c>
      <c r="G565" s="21">
        <v>0</v>
      </c>
      <c r="H565" s="21">
        <v>0</v>
      </c>
      <c r="I565" s="55">
        <f t="shared" si="16"/>
        <v>0</v>
      </c>
      <c r="J565" s="21">
        <f t="shared" si="17"/>
        <v>770000</v>
      </c>
    </row>
    <row r="566" spans="1:10" ht="15.75" x14ac:dyDescent="0.25">
      <c r="A566" s="53" t="s">
        <v>333</v>
      </c>
      <c r="B566" s="67" t="s">
        <v>249</v>
      </c>
      <c r="C566" s="21">
        <v>0</v>
      </c>
      <c r="D566" s="21">
        <v>770000</v>
      </c>
      <c r="E566" s="21">
        <v>700000</v>
      </c>
      <c r="F566" s="21">
        <v>0</v>
      </c>
      <c r="G566" s="21">
        <v>0</v>
      </c>
      <c r="H566" s="21">
        <v>0</v>
      </c>
      <c r="I566" s="55">
        <f t="shared" si="16"/>
        <v>0</v>
      </c>
      <c r="J566" s="21">
        <f t="shared" si="17"/>
        <v>770000</v>
      </c>
    </row>
    <row r="567" spans="1:10" ht="15.75" x14ac:dyDescent="0.25">
      <c r="A567" s="53" t="s">
        <v>328</v>
      </c>
      <c r="B567" s="24" t="s">
        <v>351</v>
      </c>
      <c r="C567" s="21">
        <v>110690851</v>
      </c>
      <c r="D567" s="21">
        <v>109970851</v>
      </c>
      <c r="E567" s="21">
        <v>48299827.82</v>
      </c>
      <c r="F567" s="21">
        <v>44949827.82</v>
      </c>
      <c r="G567" s="21">
        <v>40646690.850000001</v>
      </c>
      <c r="H567" s="21">
        <v>41211027.130000003</v>
      </c>
      <c r="I567" s="55">
        <f t="shared" si="16"/>
        <v>0.37474500520142379</v>
      </c>
      <c r="J567" s="21">
        <f t="shared" si="17"/>
        <v>68759823.870000005</v>
      </c>
    </row>
    <row r="568" spans="1:10" ht="15.75" x14ac:dyDescent="0.25">
      <c r="A568" s="53" t="s">
        <v>330</v>
      </c>
      <c r="B568" s="25" t="s">
        <v>19</v>
      </c>
      <c r="C568" s="21">
        <v>81819206</v>
      </c>
      <c r="D568" s="21">
        <v>81819206</v>
      </c>
      <c r="E568" s="21">
        <v>31883497.82</v>
      </c>
      <c r="F568" s="21">
        <v>31067497.82</v>
      </c>
      <c r="G568" s="21">
        <v>31067497.82</v>
      </c>
      <c r="H568" s="21">
        <v>31067497.82</v>
      </c>
      <c r="I568" s="55">
        <f t="shared" si="16"/>
        <v>0.37970910913019618</v>
      </c>
      <c r="J568" s="21">
        <f t="shared" si="17"/>
        <v>50751708.18</v>
      </c>
    </row>
    <row r="569" spans="1:10" ht="15.75" x14ac:dyDescent="0.25">
      <c r="A569" s="53" t="s">
        <v>331</v>
      </c>
      <c r="B569" s="65" t="s">
        <v>20</v>
      </c>
      <c r="C569" s="21">
        <v>59285357</v>
      </c>
      <c r="D569" s="21">
        <v>60552857</v>
      </c>
      <c r="E569" s="21">
        <v>27595485.77</v>
      </c>
      <c r="F569" s="21">
        <v>26779485.77</v>
      </c>
      <c r="G569" s="21">
        <v>26779485.77</v>
      </c>
      <c r="H569" s="21">
        <v>26779485.77</v>
      </c>
      <c r="I569" s="55">
        <f t="shared" si="16"/>
        <v>0.44224974834795988</v>
      </c>
      <c r="J569" s="21">
        <f t="shared" si="17"/>
        <v>33773371.230000004</v>
      </c>
    </row>
    <row r="570" spans="1:10" ht="15.75" x14ac:dyDescent="0.25">
      <c r="A570" s="53" t="s">
        <v>332</v>
      </c>
      <c r="B570" s="66" t="s">
        <v>21</v>
      </c>
      <c r="C570" s="21">
        <v>49488804</v>
      </c>
      <c r="D570" s="21">
        <v>49938804</v>
      </c>
      <c r="E570" s="21">
        <v>24053393.18</v>
      </c>
      <c r="F570" s="21">
        <v>24053393.18</v>
      </c>
      <c r="G570" s="21">
        <v>24053393.18</v>
      </c>
      <c r="H570" s="21">
        <v>24053393.18</v>
      </c>
      <c r="I570" s="55">
        <f t="shared" si="16"/>
        <v>0.48165737369281009</v>
      </c>
      <c r="J570" s="21">
        <f t="shared" si="17"/>
        <v>25885410.82</v>
      </c>
    </row>
    <row r="571" spans="1:10" ht="15.75" x14ac:dyDescent="0.25">
      <c r="A571" s="53" t="s">
        <v>333</v>
      </c>
      <c r="B571" s="67" t="s">
        <v>22</v>
      </c>
      <c r="C571" s="21">
        <v>49488804</v>
      </c>
      <c r="D571" s="21">
        <v>49938804</v>
      </c>
      <c r="E571" s="21">
        <v>24053393.18</v>
      </c>
      <c r="F571" s="21">
        <v>24053393.18</v>
      </c>
      <c r="G571" s="21">
        <v>24053393.18</v>
      </c>
      <c r="H571" s="21">
        <v>24053393.18</v>
      </c>
      <c r="I571" s="55">
        <f t="shared" si="16"/>
        <v>0.48165737369281009</v>
      </c>
      <c r="J571" s="21">
        <f t="shared" si="17"/>
        <v>25885410.82</v>
      </c>
    </row>
    <row r="572" spans="1:10" ht="15.75" x14ac:dyDescent="0.25">
      <c r="A572" s="53" t="s">
        <v>332</v>
      </c>
      <c r="B572" s="66" t="s">
        <v>23</v>
      </c>
      <c r="C572" s="21">
        <v>1800000</v>
      </c>
      <c r="D572" s="21">
        <v>2520000</v>
      </c>
      <c r="E572" s="21">
        <v>1912000</v>
      </c>
      <c r="F572" s="21">
        <v>1096000</v>
      </c>
      <c r="G572" s="21">
        <v>1096000</v>
      </c>
      <c r="H572" s="21">
        <v>1096000</v>
      </c>
      <c r="I572" s="55">
        <f t="shared" si="16"/>
        <v>0.43492063492063493</v>
      </c>
      <c r="J572" s="21">
        <f t="shared" si="17"/>
        <v>1424000</v>
      </c>
    </row>
    <row r="573" spans="1:10" ht="15.75" x14ac:dyDescent="0.25">
      <c r="A573" s="53" t="s">
        <v>333</v>
      </c>
      <c r="B573" s="67" t="s">
        <v>286</v>
      </c>
      <c r="C573" s="21">
        <v>200000</v>
      </c>
      <c r="D573" s="21">
        <v>200000</v>
      </c>
      <c r="E573" s="21">
        <v>0</v>
      </c>
      <c r="F573" s="21">
        <v>0</v>
      </c>
      <c r="G573" s="21">
        <v>0</v>
      </c>
      <c r="H573" s="21">
        <v>0</v>
      </c>
      <c r="I573" s="55">
        <f t="shared" si="16"/>
        <v>0</v>
      </c>
      <c r="J573" s="21">
        <f t="shared" si="17"/>
        <v>200000</v>
      </c>
    </row>
    <row r="574" spans="1:10" ht="15.75" x14ac:dyDescent="0.25">
      <c r="A574" s="53" t="s">
        <v>333</v>
      </c>
      <c r="B574" s="67" t="s">
        <v>25</v>
      </c>
      <c r="C574" s="21">
        <v>200000</v>
      </c>
      <c r="D574" s="21">
        <v>920000</v>
      </c>
      <c r="E574" s="21">
        <v>280000</v>
      </c>
      <c r="F574" s="21">
        <v>280000</v>
      </c>
      <c r="G574" s="21">
        <v>280000</v>
      </c>
      <c r="H574" s="21">
        <v>280000</v>
      </c>
      <c r="I574" s="55">
        <f t="shared" si="16"/>
        <v>0.30434782608695654</v>
      </c>
      <c r="J574" s="21">
        <f t="shared" si="17"/>
        <v>640000</v>
      </c>
    </row>
    <row r="575" spans="1:10" ht="15.75" x14ac:dyDescent="0.25">
      <c r="A575" s="53" t="s">
        <v>333</v>
      </c>
      <c r="B575" s="67" t="s">
        <v>27</v>
      </c>
      <c r="C575" s="21">
        <v>200000</v>
      </c>
      <c r="D575" s="21">
        <v>200000</v>
      </c>
      <c r="E575" s="21">
        <v>0</v>
      </c>
      <c r="F575" s="21">
        <v>0</v>
      </c>
      <c r="G575" s="21">
        <v>0</v>
      </c>
      <c r="H575" s="21">
        <v>0</v>
      </c>
      <c r="I575" s="55">
        <f t="shared" si="16"/>
        <v>0</v>
      </c>
      <c r="J575" s="21">
        <f t="shared" si="17"/>
        <v>200000</v>
      </c>
    </row>
    <row r="576" spans="1:10" ht="15.75" x14ac:dyDescent="0.25">
      <c r="A576" s="53" t="s">
        <v>333</v>
      </c>
      <c r="B576" s="67" t="s">
        <v>287</v>
      </c>
      <c r="C576" s="21">
        <v>1200000</v>
      </c>
      <c r="D576" s="21">
        <v>1200000</v>
      </c>
      <c r="E576" s="21">
        <v>1632000</v>
      </c>
      <c r="F576" s="21">
        <v>816000</v>
      </c>
      <c r="G576" s="21">
        <v>816000</v>
      </c>
      <c r="H576" s="21">
        <v>816000</v>
      </c>
      <c r="I576" s="55">
        <f t="shared" si="16"/>
        <v>0.68</v>
      </c>
      <c r="J576" s="21">
        <f t="shared" si="17"/>
        <v>384000</v>
      </c>
    </row>
    <row r="577" spans="1:10" ht="15.75" x14ac:dyDescent="0.25">
      <c r="A577" s="53" t="s">
        <v>332</v>
      </c>
      <c r="B577" s="66" t="s">
        <v>28</v>
      </c>
      <c r="C577" s="21">
        <v>2969064</v>
      </c>
      <c r="D577" s="21">
        <v>2969064</v>
      </c>
      <c r="E577" s="21">
        <v>1484528.22</v>
      </c>
      <c r="F577" s="21">
        <v>1484528.22</v>
      </c>
      <c r="G577" s="21">
        <v>1484528.22</v>
      </c>
      <c r="H577" s="21">
        <v>1484528.22</v>
      </c>
      <c r="I577" s="55">
        <f t="shared" si="16"/>
        <v>0.49999872687149888</v>
      </c>
      <c r="J577" s="21">
        <f t="shared" si="17"/>
        <v>1484535.78</v>
      </c>
    </row>
    <row r="578" spans="1:10" ht="15.75" x14ac:dyDescent="0.25">
      <c r="A578" s="53" t="s">
        <v>333</v>
      </c>
      <c r="B578" s="67" t="s">
        <v>29</v>
      </c>
      <c r="C578" s="21">
        <v>2969064</v>
      </c>
      <c r="D578" s="21">
        <v>2969064</v>
      </c>
      <c r="E578" s="21">
        <v>1484528.22</v>
      </c>
      <c r="F578" s="21">
        <v>1484528.22</v>
      </c>
      <c r="G578" s="21">
        <v>1484528.22</v>
      </c>
      <c r="H578" s="21">
        <v>1484528.22</v>
      </c>
      <c r="I578" s="55">
        <f t="shared" si="16"/>
        <v>0.49999872687149888</v>
      </c>
      <c r="J578" s="21">
        <f t="shared" si="17"/>
        <v>1484535.78</v>
      </c>
    </row>
    <row r="579" spans="1:10" ht="15.75" x14ac:dyDescent="0.25">
      <c r="A579" s="53" t="s">
        <v>332</v>
      </c>
      <c r="B579" s="66" t="s">
        <v>30</v>
      </c>
      <c r="C579" s="21">
        <v>4527489</v>
      </c>
      <c r="D579" s="21">
        <v>4624989</v>
      </c>
      <c r="E579" s="21">
        <v>0</v>
      </c>
      <c r="F579" s="21">
        <v>0</v>
      </c>
      <c r="G579" s="21">
        <v>0</v>
      </c>
      <c r="H579" s="21">
        <v>0</v>
      </c>
      <c r="I579" s="55">
        <f t="shared" si="16"/>
        <v>0</v>
      </c>
      <c r="J579" s="21">
        <f t="shared" si="17"/>
        <v>4624989</v>
      </c>
    </row>
    <row r="580" spans="1:10" ht="15.75" x14ac:dyDescent="0.25">
      <c r="A580" s="53" t="s">
        <v>333</v>
      </c>
      <c r="B580" s="67" t="s">
        <v>31</v>
      </c>
      <c r="C580" s="21">
        <v>4527489</v>
      </c>
      <c r="D580" s="21">
        <v>4624989</v>
      </c>
      <c r="E580" s="21">
        <v>0</v>
      </c>
      <c r="F580" s="21">
        <v>0</v>
      </c>
      <c r="G580" s="21">
        <v>0</v>
      </c>
      <c r="H580" s="21">
        <v>0</v>
      </c>
      <c r="I580" s="55">
        <f t="shared" si="16"/>
        <v>0</v>
      </c>
      <c r="J580" s="21">
        <f t="shared" si="17"/>
        <v>4624989</v>
      </c>
    </row>
    <row r="581" spans="1:10" ht="15.75" x14ac:dyDescent="0.25">
      <c r="A581" s="53" t="s">
        <v>332</v>
      </c>
      <c r="B581" s="66" t="s">
        <v>32</v>
      </c>
      <c r="C581" s="21">
        <v>500000</v>
      </c>
      <c r="D581" s="21">
        <v>500000</v>
      </c>
      <c r="E581" s="21">
        <v>145564.37</v>
      </c>
      <c r="F581" s="21">
        <v>145564.37</v>
      </c>
      <c r="G581" s="21">
        <v>145564.37</v>
      </c>
      <c r="H581" s="21">
        <v>145564.37</v>
      </c>
      <c r="I581" s="55">
        <f t="shared" si="16"/>
        <v>0.29112874</v>
      </c>
      <c r="J581" s="21">
        <f t="shared" si="17"/>
        <v>354435.63</v>
      </c>
    </row>
    <row r="582" spans="1:10" ht="15.75" x14ac:dyDescent="0.25">
      <c r="A582" s="53" t="s">
        <v>333</v>
      </c>
      <c r="B582" s="67" t="s">
        <v>288</v>
      </c>
      <c r="C582" s="21">
        <v>450000</v>
      </c>
      <c r="D582" s="21">
        <v>450000</v>
      </c>
      <c r="E582" s="21">
        <v>114000</v>
      </c>
      <c r="F582" s="21">
        <v>114000</v>
      </c>
      <c r="G582" s="21">
        <v>114000</v>
      </c>
      <c r="H582" s="21">
        <v>114000</v>
      </c>
      <c r="I582" s="55">
        <f t="shared" si="16"/>
        <v>0.25333333333333335</v>
      </c>
      <c r="J582" s="21">
        <f t="shared" si="17"/>
        <v>336000</v>
      </c>
    </row>
    <row r="583" spans="1:10" ht="15.75" x14ac:dyDescent="0.25">
      <c r="A583" s="53" t="s">
        <v>333</v>
      </c>
      <c r="B583" s="67" t="s">
        <v>34</v>
      </c>
      <c r="C583" s="21">
        <v>50000</v>
      </c>
      <c r="D583" s="21">
        <v>50000</v>
      </c>
      <c r="E583" s="21">
        <v>31564.37</v>
      </c>
      <c r="F583" s="21">
        <v>31564.37</v>
      </c>
      <c r="G583" s="21">
        <v>31564.37</v>
      </c>
      <c r="H583" s="21">
        <v>31564.37</v>
      </c>
      <c r="I583" s="55">
        <f t="shared" si="16"/>
        <v>0.63128739999999994</v>
      </c>
      <c r="J583" s="21">
        <f t="shared" si="17"/>
        <v>18435.63</v>
      </c>
    </row>
    <row r="584" spans="1:10" ht="15.75" x14ac:dyDescent="0.25">
      <c r="A584" s="53" t="s">
        <v>331</v>
      </c>
      <c r="B584" s="65" t="s">
        <v>35</v>
      </c>
      <c r="C584" s="21">
        <v>13925233</v>
      </c>
      <c r="D584" s="21">
        <v>12478840</v>
      </c>
      <c r="E584" s="21">
        <v>336000</v>
      </c>
      <c r="F584" s="21">
        <v>336000</v>
      </c>
      <c r="G584" s="21">
        <v>336000</v>
      </c>
      <c r="H584" s="21">
        <v>336000</v>
      </c>
      <c r="I584" s="55">
        <f t="shared" si="16"/>
        <v>2.6925579621182739E-2</v>
      </c>
      <c r="J584" s="21">
        <f t="shared" si="17"/>
        <v>12142840</v>
      </c>
    </row>
    <row r="585" spans="1:10" ht="15.75" x14ac:dyDescent="0.25">
      <c r="A585" s="53" t="s">
        <v>332</v>
      </c>
      <c r="B585" s="66" t="s">
        <v>36</v>
      </c>
      <c r="C585" s="21">
        <v>13925233</v>
      </c>
      <c r="D585" s="21">
        <v>12478840</v>
      </c>
      <c r="E585" s="21">
        <v>336000</v>
      </c>
      <c r="F585" s="21">
        <v>336000</v>
      </c>
      <c r="G585" s="21">
        <v>336000</v>
      </c>
      <c r="H585" s="21">
        <v>336000</v>
      </c>
      <c r="I585" s="55">
        <f t="shared" ref="I585:I648" si="18">+H585/D585</f>
        <v>2.6925579621182739E-2</v>
      </c>
      <c r="J585" s="21">
        <f t="shared" ref="J585:J648" si="19">+D585-H585</f>
        <v>12142840</v>
      </c>
    </row>
    <row r="586" spans="1:10" ht="15.75" x14ac:dyDescent="0.25">
      <c r="A586" s="53" t="s">
        <v>333</v>
      </c>
      <c r="B586" s="67" t="s">
        <v>37</v>
      </c>
      <c r="C586" s="21">
        <v>672000</v>
      </c>
      <c r="D586" s="21">
        <v>672000</v>
      </c>
      <c r="E586" s="21">
        <v>336000</v>
      </c>
      <c r="F586" s="21">
        <v>336000</v>
      </c>
      <c r="G586" s="21">
        <v>336000</v>
      </c>
      <c r="H586" s="21">
        <v>336000</v>
      </c>
      <c r="I586" s="55">
        <f t="shared" si="18"/>
        <v>0.5</v>
      </c>
      <c r="J586" s="21">
        <f t="shared" si="19"/>
        <v>336000</v>
      </c>
    </row>
    <row r="587" spans="1:10" ht="15.75" x14ac:dyDescent="0.25">
      <c r="A587" s="53" t="s">
        <v>333</v>
      </c>
      <c r="B587" s="67" t="s">
        <v>38</v>
      </c>
      <c r="C587" s="21">
        <v>6000000</v>
      </c>
      <c r="D587" s="21">
        <v>6000000</v>
      </c>
      <c r="E587" s="21">
        <v>0</v>
      </c>
      <c r="F587" s="21">
        <v>0</v>
      </c>
      <c r="G587" s="21">
        <v>0</v>
      </c>
      <c r="H587" s="21">
        <v>0</v>
      </c>
      <c r="I587" s="55">
        <f t="shared" si="18"/>
        <v>0</v>
      </c>
      <c r="J587" s="21">
        <f t="shared" si="19"/>
        <v>6000000</v>
      </c>
    </row>
    <row r="588" spans="1:10" ht="15.75" x14ac:dyDescent="0.25">
      <c r="A588" s="53" t="s">
        <v>333</v>
      </c>
      <c r="B588" s="67" t="s">
        <v>39</v>
      </c>
      <c r="C588" s="21">
        <v>1103233</v>
      </c>
      <c r="D588" s="21">
        <v>1103233</v>
      </c>
      <c r="E588" s="21">
        <v>0</v>
      </c>
      <c r="F588" s="21">
        <v>0</v>
      </c>
      <c r="G588" s="21">
        <v>0</v>
      </c>
      <c r="H588" s="21">
        <v>0</v>
      </c>
      <c r="I588" s="55">
        <f t="shared" si="18"/>
        <v>0</v>
      </c>
      <c r="J588" s="21">
        <f t="shared" si="19"/>
        <v>1103233</v>
      </c>
    </row>
    <row r="589" spans="1:10" ht="15.75" x14ac:dyDescent="0.25">
      <c r="A589" s="53" t="s">
        <v>333</v>
      </c>
      <c r="B589" s="67" t="s">
        <v>40</v>
      </c>
      <c r="C589" s="21">
        <v>6000000</v>
      </c>
      <c r="D589" s="21">
        <v>4553607</v>
      </c>
      <c r="E589" s="21">
        <v>0</v>
      </c>
      <c r="F589" s="21">
        <v>0</v>
      </c>
      <c r="G589" s="21">
        <v>0</v>
      </c>
      <c r="H589" s="21">
        <v>0</v>
      </c>
      <c r="I589" s="55">
        <f t="shared" si="18"/>
        <v>0</v>
      </c>
      <c r="J589" s="21">
        <f t="shared" si="19"/>
        <v>4553607</v>
      </c>
    </row>
    <row r="590" spans="1:10" ht="15.75" x14ac:dyDescent="0.25">
      <c r="A590" s="53" t="s">
        <v>333</v>
      </c>
      <c r="B590" s="67" t="s">
        <v>289</v>
      </c>
      <c r="C590" s="21">
        <v>150000</v>
      </c>
      <c r="D590" s="21">
        <v>150000</v>
      </c>
      <c r="E590" s="21">
        <v>0</v>
      </c>
      <c r="F590" s="21">
        <v>0</v>
      </c>
      <c r="G590" s="21">
        <v>0</v>
      </c>
      <c r="H590" s="21">
        <v>0</v>
      </c>
      <c r="I590" s="55">
        <f t="shared" si="18"/>
        <v>0</v>
      </c>
      <c r="J590" s="21">
        <f t="shared" si="19"/>
        <v>150000</v>
      </c>
    </row>
    <row r="591" spans="1:10" ht="15.75" x14ac:dyDescent="0.25">
      <c r="A591" s="53" t="s">
        <v>331</v>
      </c>
      <c r="B591" s="65" t="s">
        <v>41</v>
      </c>
      <c r="C591" s="21">
        <v>650000</v>
      </c>
      <c r="D591" s="21">
        <v>650000</v>
      </c>
      <c r="E591" s="21">
        <v>0</v>
      </c>
      <c r="F591" s="21">
        <v>0</v>
      </c>
      <c r="G591" s="21">
        <v>0</v>
      </c>
      <c r="H591" s="21">
        <v>0</v>
      </c>
      <c r="I591" s="55">
        <f t="shared" si="18"/>
        <v>0</v>
      </c>
      <c r="J591" s="21">
        <f t="shared" si="19"/>
        <v>650000</v>
      </c>
    </row>
    <row r="592" spans="1:10" ht="15.75" x14ac:dyDescent="0.25">
      <c r="A592" s="53" t="s">
        <v>332</v>
      </c>
      <c r="B592" s="66" t="s">
        <v>42</v>
      </c>
      <c r="C592" s="21">
        <v>650000</v>
      </c>
      <c r="D592" s="21">
        <v>650000</v>
      </c>
      <c r="E592" s="21">
        <v>0</v>
      </c>
      <c r="F592" s="21">
        <v>0</v>
      </c>
      <c r="G592" s="21">
        <v>0</v>
      </c>
      <c r="H592" s="21">
        <v>0</v>
      </c>
      <c r="I592" s="55">
        <f t="shared" si="18"/>
        <v>0</v>
      </c>
      <c r="J592" s="21">
        <f t="shared" si="19"/>
        <v>650000</v>
      </c>
    </row>
    <row r="593" spans="1:10" ht="15.75" x14ac:dyDescent="0.25">
      <c r="A593" s="53" t="s">
        <v>333</v>
      </c>
      <c r="B593" s="67" t="s">
        <v>43</v>
      </c>
      <c r="C593" s="21">
        <v>600000</v>
      </c>
      <c r="D593" s="21">
        <v>600000</v>
      </c>
      <c r="E593" s="21">
        <v>0</v>
      </c>
      <c r="F593" s="21">
        <v>0</v>
      </c>
      <c r="G593" s="21">
        <v>0</v>
      </c>
      <c r="H593" s="21">
        <v>0</v>
      </c>
      <c r="I593" s="55">
        <f t="shared" si="18"/>
        <v>0</v>
      </c>
      <c r="J593" s="21">
        <f t="shared" si="19"/>
        <v>600000</v>
      </c>
    </row>
    <row r="594" spans="1:10" ht="15.75" x14ac:dyDescent="0.25">
      <c r="A594" s="53" t="s">
        <v>333</v>
      </c>
      <c r="B594" s="67" t="s">
        <v>290</v>
      </c>
      <c r="C594" s="21">
        <v>50000</v>
      </c>
      <c r="D594" s="21">
        <v>50000</v>
      </c>
      <c r="E594" s="21">
        <v>0</v>
      </c>
      <c r="F594" s="21">
        <v>0</v>
      </c>
      <c r="G594" s="21">
        <v>0</v>
      </c>
      <c r="H594" s="21">
        <v>0</v>
      </c>
      <c r="I594" s="55">
        <f t="shared" si="18"/>
        <v>0</v>
      </c>
      <c r="J594" s="21">
        <f t="shared" si="19"/>
        <v>50000</v>
      </c>
    </row>
    <row r="595" spans="1:10" ht="15.75" x14ac:dyDescent="0.25">
      <c r="A595" s="53" t="s">
        <v>331</v>
      </c>
      <c r="B595" s="65" t="s">
        <v>44</v>
      </c>
      <c r="C595" s="21">
        <v>7958616</v>
      </c>
      <c r="D595" s="21">
        <v>8137509</v>
      </c>
      <c r="E595" s="21">
        <v>3952012.05</v>
      </c>
      <c r="F595" s="21">
        <v>3952012.05</v>
      </c>
      <c r="G595" s="21">
        <v>3952012.05</v>
      </c>
      <c r="H595" s="21">
        <v>3952012.05</v>
      </c>
      <c r="I595" s="55">
        <f t="shared" si="18"/>
        <v>0.48565378545203453</v>
      </c>
      <c r="J595" s="21">
        <f t="shared" si="19"/>
        <v>4185496.95</v>
      </c>
    </row>
    <row r="596" spans="1:10" ht="15.75" x14ac:dyDescent="0.25">
      <c r="A596" s="53" t="s">
        <v>332</v>
      </c>
      <c r="B596" s="66" t="s">
        <v>45</v>
      </c>
      <c r="C596" s="21">
        <v>3693444</v>
      </c>
      <c r="D596" s="21">
        <v>3776397</v>
      </c>
      <c r="E596" s="21">
        <v>1832889.9</v>
      </c>
      <c r="F596" s="21">
        <v>1832889.9</v>
      </c>
      <c r="G596" s="21">
        <v>1832889.9</v>
      </c>
      <c r="H596" s="21">
        <v>1832889.9</v>
      </c>
      <c r="I596" s="55">
        <f t="shared" si="18"/>
        <v>0.48535413517169934</v>
      </c>
      <c r="J596" s="21">
        <f t="shared" si="19"/>
        <v>1943507.1</v>
      </c>
    </row>
    <row r="597" spans="1:10" ht="15.75" x14ac:dyDescent="0.25">
      <c r="A597" s="53" t="s">
        <v>333</v>
      </c>
      <c r="B597" s="67" t="s">
        <v>46</v>
      </c>
      <c r="C597" s="21">
        <v>3693444</v>
      </c>
      <c r="D597" s="21">
        <v>3776397</v>
      </c>
      <c r="E597" s="21">
        <v>1832889.9</v>
      </c>
      <c r="F597" s="21">
        <v>1832889.9</v>
      </c>
      <c r="G597" s="21">
        <v>1832889.9</v>
      </c>
      <c r="H597" s="21">
        <v>1832889.9</v>
      </c>
      <c r="I597" s="55">
        <f t="shared" si="18"/>
        <v>0.48535413517169934</v>
      </c>
      <c r="J597" s="21">
        <f t="shared" si="19"/>
        <v>1943507.1</v>
      </c>
    </row>
    <row r="598" spans="1:10" ht="15.75" x14ac:dyDescent="0.25">
      <c r="A598" s="53" t="s">
        <v>332</v>
      </c>
      <c r="B598" s="66" t="s">
        <v>47</v>
      </c>
      <c r="C598" s="21">
        <v>3809712</v>
      </c>
      <c r="D598" s="21">
        <v>3892782</v>
      </c>
      <c r="E598" s="21">
        <v>1891008.48</v>
      </c>
      <c r="F598" s="21">
        <v>1891008.48</v>
      </c>
      <c r="G598" s="21">
        <v>1891008.48</v>
      </c>
      <c r="H598" s="21">
        <v>1891008.48</v>
      </c>
      <c r="I598" s="55">
        <f t="shared" si="18"/>
        <v>0.48577302299486586</v>
      </c>
      <c r="J598" s="21">
        <f t="shared" si="19"/>
        <v>2001773.52</v>
      </c>
    </row>
    <row r="599" spans="1:10" ht="15.75" x14ac:dyDescent="0.25">
      <c r="A599" s="53" t="s">
        <v>333</v>
      </c>
      <c r="B599" s="67" t="s">
        <v>48</v>
      </c>
      <c r="C599" s="21">
        <v>3809712</v>
      </c>
      <c r="D599" s="21">
        <v>3892782</v>
      </c>
      <c r="E599" s="21">
        <v>1891008.48</v>
      </c>
      <c r="F599" s="21">
        <v>1891008.48</v>
      </c>
      <c r="G599" s="21">
        <v>1891008.48</v>
      </c>
      <c r="H599" s="21">
        <v>1891008.48</v>
      </c>
      <c r="I599" s="55">
        <f t="shared" si="18"/>
        <v>0.48577302299486586</v>
      </c>
      <c r="J599" s="21">
        <f t="shared" si="19"/>
        <v>2001773.52</v>
      </c>
    </row>
    <row r="600" spans="1:10" ht="15.75" x14ac:dyDescent="0.25">
      <c r="A600" s="53" t="s">
        <v>332</v>
      </c>
      <c r="B600" s="66" t="s">
        <v>49</v>
      </c>
      <c r="C600" s="21">
        <v>455460</v>
      </c>
      <c r="D600" s="21">
        <v>468330</v>
      </c>
      <c r="E600" s="21">
        <v>228113.67</v>
      </c>
      <c r="F600" s="21">
        <v>228113.67</v>
      </c>
      <c r="G600" s="21">
        <v>228113.67</v>
      </c>
      <c r="H600" s="21">
        <v>228113.67</v>
      </c>
      <c r="I600" s="55">
        <f t="shared" si="18"/>
        <v>0.48707891871116521</v>
      </c>
      <c r="J600" s="21">
        <f t="shared" si="19"/>
        <v>240216.33</v>
      </c>
    </row>
    <row r="601" spans="1:10" ht="15.75" x14ac:dyDescent="0.25">
      <c r="A601" s="53" t="s">
        <v>333</v>
      </c>
      <c r="B601" s="67" t="s">
        <v>50</v>
      </c>
      <c r="C601" s="21">
        <v>455460</v>
      </c>
      <c r="D601" s="21">
        <v>468330</v>
      </c>
      <c r="E601" s="21">
        <v>228113.67</v>
      </c>
      <c r="F601" s="21">
        <v>228113.67</v>
      </c>
      <c r="G601" s="21">
        <v>228113.67</v>
      </c>
      <c r="H601" s="21">
        <v>228113.67</v>
      </c>
      <c r="I601" s="55">
        <f t="shared" si="18"/>
        <v>0.48707891871116521</v>
      </c>
      <c r="J601" s="21">
        <f t="shared" si="19"/>
        <v>240216.33</v>
      </c>
    </row>
    <row r="602" spans="1:10" ht="15.75" x14ac:dyDescent="0.25">
      <c r="A602" s="53" t="s">
        <v>330</v>
      </c>
      <c r="B602" s="25" t="s">
        <v>51</v>
      </c>
      <c r="C602" s="21">
        <v>11975472</v>
      </c>
      <c r="D602" s="21">
        <v>14349472</v>
      </c>
      <c r="E602" s="21">
        <v>8769372.3900000006</v>
      </c>
      <c r="F602" s="21">
        <v>6695372.3899999997</v>
      </c>
      <c r="G602" s="21">
        <v>3441522.03</v>
      </c>
      <c r="H602" s="21">
        <v>3556572.03</v>
      </c>
      <c r="I602" s="55">
        <f t="shared" si="18"/>
        <v>0.24785386040684979</v>
      </c>
      <c r="J602" s="21">
        <f t="shared" si="19"/>
        <v>10792899.970000001</v>
      </c>
    </row>
    <row r="603" spans="1:10" ht="15.75" x14ac:dyDescent="0.25">
      <c r="A603" s="53" t="s">
        <v>331</v>
      </c>
      <c r="B603" s="65" t="s">
        <v>52</v>
      </c>
      <c r="C603" s="21">
        <v>3115472</v>
      </c>
      <c r="D603" s="21">
        <v>3115472</v>
      </c>
      <c r="E603" s="21">
        <v>879503.06</v>
      </c>
      <c r="F603" s="21">
        <v>879503.06</v>
      </c>
      <c r="G603" s="21">
        <v>879503.06</v>
      </c>
      <c r="H603" s="21">
        <v>879503.06</v>
      </c>
      <c r="I603" s="55">
        <f t="shared" si="18"/>
        <v>0.28230170580894326</v>
      </c>
      <c r="J603" s="21">
        <f t="shared" si="19"/>
        <v>2235968.94</v>
      </c>
    </row>
    <row r="604" spans="1:10" ht="15.75" x14ac:dyDescent="0.25">
      <c r="A604" s="53" t="s">
        <v>332</v>
      </c>
      <c r="B604" s="66" t="s">
        <v>53</v>
      </c>
      <c r="C604" s="21">
        <v>96000</v>
      </c>
      <c r="D604" s="21">
        <v>96000</v>
      </c>
      <c r="E604" s="21">
        <v>35021.5</v>
      </c>
      <c r="F604" s="21">
        <v>35021.5</v>
      </c>
      <c r="G604" s="21">
        <v>35021.5</v>
      </c>
      <c r="H604" s="21">
        <v>35021.5</v>
      </c>
      <c r="I604" s="55">
        <f t="shared" si="18"/>
        <v>0.36480729166666664</v>
      </c>
      <c r="J604" s="21">
        <f t="shared" si="19"/>
        <v>60978.5</v>
      </c>
    </row>
    <row r="605" spans="1:10" ht="15.75" x14ac:dyDescent="0.25">
      <c r="A605" s="53" t="s">
        <v>333</v>
      </c>
      <c r="B605" s="67" t="s">
        <v>54</v>
      </c>
      <c r="C605" s="21">
        <v>96000</v>
      </c>
      <c r="D605" s="21">
        <v>96000</v>
      </c>
      <c r="E605" s="21">
        <v>35021.5</v>
      </c>
      <c r="F605" s="21">
        <v>35021.5</v>
      </c>
      <c r="G605" s="21">
        <v>35021.5</v>
      </c>
      <c r="H605" s="21">
        <v>35021.5</v>
      </c>
      <c r="I605" s="55">
        <f t="shared" si="18"/>
        <v>0.36480729166666664</v>
      </c>
      <c r="J605" s="21">
        <f t="shared" si="19"/>
        <v>60978.5</v>
      </c>
    </row>
    <row r="606" spans="1:10" ht="15.75" x14ac:dyDescent="0.25">
      <c r="A606" s="53" t="s">
        <v>332</v>
      </c>
      <c r="B606" s="66" t="s">
        <v>55</v>
      </c>
      <c r="C606" s="21">
        <v>1080000</v>
      </c>
      <c r="D606" s="21">
        <v>1080000</v>
      </c>
      <c r="E606" s="21">
        <v>572192.69999999995</v>
      </c>
      <c r="F606" s="21">
        <v>572192.69999999995</v>
      </c>
      <c r="G606" s="21">
        <v>572192.69999999995</v>
      </c>
      <c r="H606" s="21">
        <v>572192.69999999995</v>
      </c>
      <c r="I606" s="55">
        <f t="shared" si="18"/>
        <v>0.52980805555555555</v>
      </c>
      <c r="J606" s="21">
        <f t="shared" si="19"/>
        <v>507807.30000000005</v>
      </c>
    </row>
    <row r="607" spans="1:10" ht="15.75" x14ac:dyDescent="0.25">
      <c r="A607" s="53" t="s">
        <v>333</v>
      </c>
      <c r="B607" s="67" t="s">
        <v>56</v>
      </c>
      <c r="C607" s="21">
        <v>1080000</v>
      </c>
      <c r="D607" s="21">
        <v>1080000</v>
      </c>
      <c r="E607" s="21">
        <v>572192.69999999995</v>
      </c>
      <c r="F607" s="21">
        <v>572192.69999999995</v>
      </c>
      <c r="G607" s="21">
        <v>572192.69999999995</v>
      </c>
      <c r="H607" s="21">
        <v>572192.69999999995</v>
      </c>
      <c r="I607" s="55">
        <f t="shared" si="18"/>
        <v>0.52980805555555555</v>
      </c>
      <c r="J607" s="21">
        <f t="shared" si="19"/>
        <v>507807.30000000005</v>
      </c>
    </row>
    <row r="608" spans="1:10" ht="15.75" x14ac:dyDescent="0.25">
      <c r="A608" s="53" t="s">
        <v>332</v>
      </c>
      <c r="B608" s="66" t="s">
        <v>291</v>
      </c>
      <c r="C608" s="21">
        <v>50000</v>
      </c>
      <c r="D608" s="21">
        <v>50000</v>
      </c>
      <c r="E608" s="21">
        <v>650</v>
      </c>
      <c r="F608" s="21">
        <v>650</v>
      </c>
      <c r="G608" s="21">
        <v>650</v>
      </c>
      <c r="H608" s="21">
        <v>650</v>
      </c>
      <c r="I608" s="55">
        <f t="shared" si="18"/>
        <v>1.2999999999999999E-2</v>
      </c>
      <c r="J608" s="21">
        <f t="shared" si="19"/>
        <v>49350</v>
      </c>
    </row>
    <row r="609" spans="1:10" ht="15.75" x14ac:dyDescent="0.25">
      <c r="A609" s="53" t="s">
        <v>333</v>
      </c>
      <c r="B609" s="67" t="s">
        <v>292</v>
      </c>
      <c r="C609" s="21">
        <v>50000</v>
      </c>
      <c r="D609" s="21">
        <v>50000</v>
      </c>
      <c r="E609" s="21">
        <v>650</v>
      </c>
      <c r="F609" s="21">
        <v>650</v>
      </c>
      <c r="G609" s="21">
        <v>650</v>
      </c>
      <c r="H609" s="21">
        <v>650</v>
      </c>
      <c r="I609" s="55">
        <f t="shared" si="18"/>
        <v>1.2999999999999999E-2</v>
      </c>
      <c r="J609" s="21">
        <f t="shared" si="19"/>
        <v>49350</v>
      </c>
    </row>
    <row r="610" spans="1:10" ht="15.75" x14ac:dyDescent="0.25">
      <c r="A610" s="53" t="s">
        <v>332</v>
      </c>
      <c r="B610" s="66" t="s">
        <v>57</v>
      </c>
      <c r="C610" s="21">
        <v>180000</v>
      </c>
      <c r="D610" s="21">
        <v>180000</v>
      </c>
      <c r="E610" s="21">
        <v>41330.22</v>
      </c>
      <c r="F610" s="21">
        <v>41330.22</v>
      </c>
      <c r="G610" s="21">
        <v>41330.22</v>
      </c>
      <c r="H610" s="21">
        <v>41330.22</v>
      </c>
      <c r="I610" s="55">
        <f t="shared" si="18"/>
        <v>0.22961233333333333</v>
      </c>
      <c r="J610" s="21">
        <f t="shared" si="19"/>
        <v>138669.78</v>
      </c>
    </row>
    <row r="611" spans="1:10" ht="15.75" x14ac:dyDescent="0.25">
      <c r="A611" s="53" t="s">
        <v>333</v>
      </c>
      <c r="B611" s="67" t="s">
        <v>58</v>
      </c>
      <c r="C611" s="21">
        <v>180000</v>
      </c>
      <c r="D611" s="21">
        <v>180000</v>
      </c>
      <c r="E611" s="21">
        <v>41330.22</v>
      </c>
      <c r="F611" s="21">
        <v>41330.22</v>
      </c>
      <c r="G611" s="21">
        <v>41330.22</v>
      </c>
      <c r="H611" s="21">
        <v>41330.22</v>
      </c>
      <c r="I611" s="55">
        <f t="shared" si="18"/>
        <v>0.22961233333333333</v>
      </c>
      <c r="J611" s="21">
        <f t="shared" si="19"/>
        <v>138669.78</v>
      </c>
    </row>
    <row r="612" spans="1:10" ht="15.75" x14ac:dyDescent="0.25">
      <c r="A612" s="53" t="s">
        <v>332</v>
      </c>
      <c r="B612" s="66" t="s">
        <v>59</v>
      </c>
      <c r="C612" s="21">
        <v>1680000</v>
      </c>
      <c r="D612" s="21">
        <v>1680000</v>
      </c>
      <c r="E612" s="21">
        <v>217828.64</v>
      </c>
      <c r="F612" s="21">
        <v>217828.64</v>
      </c>
      <c r="G612" s="21">
        <v>217828.64</v>
      </c>
      <c r="H612" s="21">
        <v>217828.64</v>
      </c>
      <c r="I612" s="55">
        <f t="shared" si="18"/>
        <v>0.12965990476190478</v>
      </c>
      <c r="J612" s="21">
        <f t="shared" si="19"/>
        <v>1462171.3599999999</v>
      </c>
    </row>
    <row r="613" spans="1:10" ht="15.75" x14ac:dyDescent="0.25">
      <c r="A613" s="53" t="s">
        <v>333</v>
      </c>
      <c r="B613" s="67" t="s">
        <v>60</v>
      </c>
      <c r="C613" s="21">
        <v>1680000</v>
      </c>
      <c r="D613" s="21">
        <v>1680000</v>
      </c>
      <c r="E613" s="21">
        <v>217828.64</v>
      </c>
      <c r="F613" s="21">
        <v>217828.64</v>
      </c>
      <c r="G613" s="21">
        <v>217828.64</v>
      </c>
      <c r="H613" s="21">
        <v>217828.64</v>
      </c>
      <c r="I613" s="55">
        <f t="shared" si="18"/>
        <v>0.12965990476190478</v>
      </c>
      <c r="J613" s="21">
        <f t="shared" si="19"/>
        <v>1462171.3599999999</v>
      </c>
    </row>
    <row r="614" spans="1:10" ht="15.75" x14ac:dyDescent="0.25">
      <c r="A614" s="53" t="s">
        <v>332</v>
      </c>
      <c r="B614" s="66" t="s">
        <v>61</v>
      </c>
      <c r="C614" s="21">
        <v>29472</v>
      </c>
      <c r="D614" s="21">
        <v>29472</v>
      </c>
      <c r="E614" s="21">
        <v>12480</v>
      </c>
      <c r="F614" s="21">
        <v>12480</v>
      </c>
      <c r="G614" s="21">
        <v>12480</v>
      </c>
      <c r="H614" s="21">
        <v>12480</v>
      </c>
      <c r="I614" s="55">
        <f t="shared" si="18"/>
        <v>0.42345276872964172</v>
      </c>
      <c r="J614" s="21">
        <f t="shared" si="19"/>
        <v>16992</v>
      </c>
    </row>
    <row r="615" spans="1:10" ht="15.75" x14ac:dyDescent="0.25">
      <c r="A615" s="53" t="s">
        <v>333</v>
      </c>
      <c r="B615" s="67" t="s">
        <v>62</v>
      </c>
      <c r="C615" s="21">
        <v>29472</v>
      </c>
      <c r="D615" s="21">
        <v>29472</v>
      </c>
      <c r="E615" s="21">
        <v>12480</v>
      </c>
      <c r="F615" s="21">
        <v>12480</v>
      </c>
      <c r="G615" s="21">
        <v>12480</v>
      </c>
      <c r="H615" s="21">
        <v>12480</v>
      </c>
      <c r="I615" s="55">
        <f t="shared" si="18"/>
        <v>0.42345276872964172</v>
      </c>
      <c r="J615" s="21">
        <f t="shared" si="19"/>
        <v>16992</v>
      </c>
    </row>
    <row r="616" spans="1:10" ht="15.75" x14ac:dyDescent="0.25">
      <c r="A616" s="53" t="s">
        <v>331</v>
      </c>
      <c r="B616" s="65" t="s">
        <v>65</v>
      </c>
      <c r="C616" s="21">
        <v>250000</v>
      </c>
      <c r="D616" s="21">
        <v>250000</v>
      </c>
      <c r="E616" s="21">
        <v>3649</v>
      </c>
      <c r="F616" s="21">
        <v>3649</v>
      </c>
      <c r="G616" s="21">
        <v>3649</v>
      </c>
      <c r="H616" s="21">
        <v>3649</v>
      </c>
      <c r="I616" s="55">
        <f t="shared" si="18"/>
        <v>1.4596E-2</v>
      </c>
      <c r="J616" s="21">
        <f t="shared" si="19"/>
        <v>246351</v>
      </c>
    </row>
    <row r="617" spans="1:10" ht="15.75" x14ac:dyDescent="0.25">
      <c r="A617" s="53" t="s">
        <v>332</v>
      </c>
      <c r="B617" s="66" t="s">
        <v>66</v>
      </c>
      <c r="C617" s="21">
        <v>150000</v>
      </c>
      <c r="D617" s="21">
        <v>150000</v>
      </c>
      <c r="E617" s="21">
        <v>0</v>
      </c>
      <c r="F617" s="21">
        <v>0</v>
      </c>
      <c r="G617" s="21">
        <v>0</v>
      </c>
      <c r="H617" s="21">
        <v>0</v>
      </c>
      <c r="I617" s="55">
        <f t="shared" si="18"/>
        <v>0</v>
      </c>
      <c r="J617" s="21">
        <f t="shared" si="19"/>
        <v>150000</v>
      </c>
    </row>
    <row r="618" spans="1:10" ht="15.75" x14ac:dyDescent="0.25">
      <c r="A618" s="53" t="s">
        <v>333</v>
      </c>
      <c r="B618" s="67" t="s">
        <v>67</v>
      </c>
      <c r="C618" s="21">
        <v>150000</v>
      </c>
      <c r="D618" s="21">
        <v>150000</v>
      </c>
      <c r="E618" s="21">
        <v>0</v>
      </c>
      <c r="F618" s="21">
        <v>0</v>
      </c>
      <c r="G618" s="21">
        <v>0</v>
      </c>
      <c r="H618" s="21">
        <v>0</v>
      </c>
      <c r="I618" s="55">
        <f t="shared" si="18"/>
        <v>0</v>
      </c>
      <c r="J618" s="21">
        <f t="shared" si="19"/>
        <v>150000</v>
      </c>
    </row>
    <row r="619" spans="1:10" ht="15.75" x14ac:dyDescent="0.25">
      <c r="A619" s="53" t="s">
        <v>332</v>
      </c>
      <c r="B619" s="66" t="s">
        <v>68</v>
      </c>
      <c r="C619" s="21">
        <v>100000</v>
      </c>
      <c r="D619" s="21">
        <v>100000</v>
      </c>
      <c r="E619" s="21">
        <v>3649</v>
      </c>
      <c r="F619" s="21">
        <v>3649</v>
      </c>
      <c r="G619" s="21">
        <v>3649</v>
      </c>
      <c r="H619" s="21">
        <v>3649</v>
      </c>
      <c r="I619" s="55">
        <f t="shared" si="18"/>
        <v>3.6490000000000002E-2</v>
      </c>
      <c r="J619" s="21">
        <f t="shared" si="19"/>
        <v>96351</v>
      </c>
    </row>
    <row r="620" spans="1:10" ht="15.75" x14ac:dyDescent="0.25">
      <c r="A620" s="53" t="s">
        <v>333</v>
      </c>
      <c r="B620" s="67" t="s">
        <v>69</v>
      </c>
      <c r="C620" s="21">
        <v>100000</v>
      </c>
      <c r="D620" s="21">
        <v>100000</v>
      </c>
      <c r="E620" s="21">
        <v>3649</v>
      </c>
      <c r="F620" s="21">
        <v>3649</v>
      </c>
      <c r="G620" s="21">
        <v>3649</v>
      </c>
      <c r="H620" s="21">
        <v>3649</v>
      </c>
      <c r="I620" s="55">
        <f t="shared" si="18"/>
        <v>3.6490000000000002E-2</v>
      </c>
      <c r="J620" s="21">
        <f t="shared" si="19"/>
        <v>96351</v>
      </c>
    </row>
    <row r="621" spans="1:10" ht="15.75" x14ac:dyDescent="0.25">
      <c r="A621" s="53" t="s">
        <v>331</v>
      </c>
      <c r="B621" s="65" t="s">
        <v>70</v>
      </c>
      <c r="C621" s="21">
        <v>1500000</v>
      </c>
      <c r="D621" s="21">
        <v>2000000</v>
      </c>
      <c r="E621" s="21">
        <v>749845.64</v>
      </c>
      <c r="F621" s="21">
        <v>599845.64</v>
      </c>
      <c r="G621" s="21">
        <v>599845.64</v>
      </c>
      <c r="H621" s="21">
        <v>599845.64</v>
      </c>
      <c r="I621" s="55">
        <f t="shared" si="18"/>
        <v>0.29992282000000003</v>
      </c>
      <c r="J621" s="21">
        <f t="shared" si="19"/>
        <v>1400154.3599999999</v>
      </c>
    </row>
    <row r="622" spans="1:10" ht="15.75" x14ac:dyDescent="0.25">
      <c r="A622" s="53" t="s">
        <v>332</v>
      </c>
      <c r="B622" s="66" t="s">
        <v>71</v>
      </c>
      <c r="C622" s="21">
        <v>600000</v>
      </c>
      <c r="D622" s="21">
        <v>1100000</v>
      </c>
      <c r="E622" s="21">
        <v>328700</v>
      </c>
      <c r="F622" s="21">
        <v>178700</v>
      </c>
      <c r="G622" s="21">
        <v>178700</v>
      </c>
      <c r="H622" s="21">
        <v>178700</v>
      </c>
      <c r="I622" s="55">
        <f t="shared" si="18"/>
        <v>0.16245454545454546</v>
      </c>
      <c r="J622" s="21">
        <f t="shared" si="19"/>
        <v>921300</v>
      </c>
    </row>
    <row r="623" spans="1:10" ht="15.75" x14ac:dyDescent="0.25">
      <c r="A623" s="53" t="s">
        <v>333</v>
      </c>
      <c r="B623" s="67" t="s">
        <v>72</v>
      </c>
      <c r="C623" s="21">
        <v>600000</v>
      </c>
      <c r="D623" s="21">
        <v>1100000</v>
      </c>
      <c r="E623" s="21">
        <v>328700</v>
      </c>
      <c r="F623" s="21">
        <v>178700</v>
      </c>
      <c r="G623" s="21">
        <v>178700</v>
      </c>
      <c r="H623" s="21">
        <v>178700</v>
      </c>
      <c r="I623" s="55">
        <f t="shared" si="18"/>
        <v>0.16245454545454546</v>
      </c>
      <c r="J623" s="21">
        <f t="shared" si="19"/>
        <v>921300</v>
      </c>
    </row>
    <row r="624" spans="1:10" ht="15.75" x14ac:dyDescent="0.25">
      <c r="A624" s="53" t="s">
        <v>332</v>
      </c>
      <c r="B624" s="66" t="s">
        <v>73</v>
      </c>
      <c r="C624" s="21">
        <v>900000</v>
      </c>
      <c r="D624" s="21">
        <v>900000</v>
      </c>
      <c r="E624" s="21">
        <v>421145.64</v>
      </c>
      <c r="F624" s="21">
        <v>421145.64</v>
      </c>
      <c r="G624" s="21">
        <v>421145.64</v>
      </c>
      <c r="H624" s="21">
        <v>421145.64</v>
      </c>
      <c r="I624" s="55">
        <f t="shared" si="18"/>
        <v>0.46793960000000001</v>
      </c>
      <c r="J624" s="21">
        <f t="shared" si="19"/>
        <v>478854.36</v>
      </c>
    </row>
    <row r="625" spans="1:10" ht="15.75" x14ac:dyDescent="0.25">
      <c r="A625" s="53" t="s">
        <v>333</v>
      </c>
      <c r="B625" s="67" t="s">
        <v>74</v>
      </c>
      <c r="C625" s="21">
        <v>900000</v>
      </c>
      <c r="D625" s="21">
        <v>900000</v>
      </c>
      <c r="E625" s="21">
        <v>421145.64</v>
      </c>
      <c r="F625" s="21">
        <v>421145.64</v>
      </c>
      <c r="G625" s="21">
        <v>421145.64</v>
      </c>
      <c r="H625" s="21">
        <v>421145.64</v>
      </c>
      <c r="I625" s="55">
        <f t="shared" si="18"/>
        <v>0.46793960000000001</v>
      </c>
      <c r="J625" s="21">
        <f t="shared" si="19"/>
        <v>478854.36</v>
      </c>
    </row>
    <row r="626" spans="1:10" ht="15.75" x14ac:dyDescent="0.25">
      <c r="A626" s="53" t="s">
        <v>331</v>
      </c>
      <c r="B626" s="65" t="s">
        <v>75</v>
      </c>
      <c r="C626" s="21">
        <v>300000</v>
      </c>
      <c r="D626" s="21">
        <v>300000</v>
      </c>
      <c r="E626" s="21">
        <v>179140</v>
      </c>
      <c r="F626" s="21">
        <v>179140</v>
      </c>
      <c r="G626" s="21">
        <v>161911.64000000001</v>
      </c>
      <c r="H626" s="21">
        <v>161911.64000000001</v>
      </c>
      <c r="I626" s="55">
        <f t="shared" si="18"/>
        <v>0.53970546666666674</v>
      </c>
      <c r="J626" s="21">
        <f t="shared" si="19"/>
        <v>138088.35999999999</v>
      </c>
    </row>
    <row r="627" spans="1:10" ht="15.75" x14ac:dyDescent="0.25">
      <c r="A627" s="53" t="s">
        <v>332</v>
      </c>
      <c r="B627" s="66" t="s">
        <v>76</v>
      </c>
      <c r="C627" s="21">
        <v>250000</v>
      </c>
      <c r="D627" s="21">
        <v>250000</v>
      </c>
      <c r="E627" s="21">
        <v>150000</v>
      </c>
      <c r="F627" s="21">
        <v>150000</v>
      </c>
      <c r="G627" s="21">
        <v>132771.64000000001</v>
      </c>
      <c r="H627" s="21">
        <v>132771.64000000001</v>
      </c>
      <c r="I627" s="55">
        <f t="shared" si="18"/>
        <v>0.5310865600000001</v>
      </c>
      <c r="J627" s="21">
        <f t="shared" si="19"/>
        <v>117228.35999999999</v>
      </c>
    </row>
    <row r="628" spans="1:10" ht="15.75" x14ac:dyDescent="0.25">
      <c r="A628" s="53" t="s">
        <v>333</v>
      </c>
      <c r="B628" s="67" t="s">
        <v>77</v>
      </c>
      <c r="C628" s="21">
        <v>250000</v>
      </c>
      <c r="D628" s="21">
        <v>250000</v>
      </c>
      <c r="E628" s="21">
        <v>150000</v>
      </c>
      <c r="F628" s="21">
        <v>150000</v>
      </c>
      <c r="G628" s="21">
        <v>132771.64000000001</v>
      </c>
      <c r="H628" s="21">
        <v>132771.64000000001</v>
      </c>
      <c r="I628" s="55">
        <f t="shared" si="18"/>
        <v>0.5310865600000001</v>
      </c>
      <c r="J628" s="21">
        <f t="shared" si="19"/>
        <v>117228.35999999999</v>
      </c>
    </row>
    <row r="629" spans="1:10" ht="15.75" x14ac:dyDescent="0.25">
      <c r="A629" s="53" t="s">
        <v>332</v>
      </c>
      <c r="B629" s="66" t="s">
        <v>82</v>
      </c>
      <c r="C629" s="21">
        <v>50000</v>
      </c>
      <c r="D629" s="21">
        <v>50000</v>
      </c>
      <c r="E629" s="21">
        <v>29140</v>
      </c>
      <c r="F629" s="21">
        <v>29140</v>
      </c>
      <c r="G629" s="21">
        <v>29140</v>
      </c>
      <c r="H629" s="21">
        <v>29140</v>
      </c>
      <c r="I629" s="55">
        <f t="shared" si="18"/>
        <v>0.58279999999999998</v>
      </c>
      <c r="J629" s="21">
        <f t="shared" si="19"/>
        <v>20860</v>
      </c>
    </row>
    <row r="630" spans="1:10" ht="15.75" x14ac:dyDescent="0.25">
      <c r="A630" s="53" t="s">
        <v>333</v>
      </c>
      <c r="B630" s="67" t="s">
        <v>83</v>
      </c>
      <c r="C630" s="21">
        <v>50000</v>
      </c>
      <c r="D630" s="21">
        <v>50000</v>
      </c>
      <c r="E630" s="21">
        <v>29140</v>
      </c>
      <c r="F630" s="21">
        <v>29140</v>
      </c>
      <c r="G630" s="21">
        <v>29140</v>
      </c>
      <c r="H630" s="21">
        <v>29140</v>
      </c>
      <c r="I630" s="55">
        <f t="shared" si="18"/>
        <v>0.58279999999999998</v>
      </c>
      <c r="J630" s="21">
        <f t="shared" si="19"/>
        <v>20860</v>
      </c>
    </row>
    <row r="631" spans="1:10" ht="15.75" x14ac:dyDescent="0.25">
      <c r="A631" s="53" t="s">
        <v>331</v>
      </c>
      <c r="B631" s="65" t="s">
        <v>91</v>
      </c>
      <c r="C631" s="21">
        <v>725000</v>
      </c>
      <c r="D631" s="21">
        <v>775000</v>
      </c>
      <c r="E631" s="21">
        <v>719474.81</v>
      </c>
      <c r="F631" s="21">
        <v>719474.81</v>
      </c>
      <c r="G631" s="21">
        <v>719474.81</v>
      </c>
      <c r="H631" s="21">
        <v>719474.81</v>
      </c>
      <c r="I631" s="55">
        <f t="shared" si="18"/>
        <v>0.92835459354838712</v>
      </c>
      <c r="J631" s="21">
        <f t="shared" si="19"/>
        <v>55525.189999999944</v>
      </c>
    </row>
    <row r="632" spans="1:10" ht="15.75" x14ac:dyDescent="0.25">
      <c r="A632" s="53" t="s">
        <v>332</v>
      </c>
      <c r="B632" s="66" t="s">
        <v>92</v>
      </c>
      <c r="C632" s="21">
        <v>675000</v>
      </c>
      <c r="D632" s="21">
        <v>675000</v>
      </c>
      <c r="E632" s="21">
        <v>706054.81</v>
      </c>
      <c r="F632" s="21">
        <v>706054.81</v>
      </c>
      <c r="G632" s="21">
        <v>706054.81</v>
      </c>
      <c r="H632" s="21">
        <v>706054.81</v>
      </c>
      <c r="I632" s="55">
        <f t="shared" si="18"/>
        <v>1.046007125925926</v>
      </c>
      <c r="J632" s="21">
        <f t="shared" si="19"/>
        <v>-31054.810000000056</v>
      </c>
    </row>
    <row r="633" spans="1:10" ht="15.75" x14ac:dyDescent="0.25">
      <c r="A633" s="53" t="s">
        <v>333</v>
      </c>
      <c r="B633" s="67" t="s">
        <v>93</v>
      </c>
      <c r="C633" s="21">
        <v>675000</v>
      </c>
      <c r="D633" s="21">
        <v>675000</v>
      </c>
      <c r="E633" s="21">
        <v>706054.81</v>
      </c>
      <c r="F633" s="21">
        <v>706054.81</v>
      </c>
      <c r="G633" s="21">
        <v>706054.81</v>
      </c>
      <c r="H633" s="21">
        <v>706054.81</v>
      </c>
      <c r="I633" s="55">
        <f t="shared" si="18"/>
        <v>1.046007125925926</v>
      </c>
      <c r="J633" s="21">
        <f t="shared" si="19"/>
        <v>-31054.810000000056</v>
      </c>
    </row>
    <row r="634" spans="1:10" ht="15.75" x14ac:dyDescent="0.25">
      <c r="A634" s="53" t="s">
        <v>332</v>
      </c>
      <c r="B634" s="66" t="s">
        <v>94</v>
      </c>
      <c r="C634" s="21">
        <v>50000</v>
      </c>
      <c r="D634" s="21">
        <v>100000</v>
      </c>
      <c r="E634" s="21">
        <v>13420</v>
      </c>
      <c r="F634" s="21">
        <v>13420</v>
      </c>
      <c r="G634" s="21">
        <v>13420</v>
      </c>
      <c r="H634" s="21">
        <v>13420</v>
      </c>
      <c r="I634" s="55">
        <f t="shared" si="18"/>
        <v>0.13420000000000001</v>
      </c>
      <c r="J634" s="21">
        <f t="shared" si="19"/>
        <v>86580</v>
      </c>
    </row>
    <row r="635" spans="1:10" ht="15.75" x14ac:dyDescent="0.25">
      <c r="A635" s="53" t="s">
        <v>333</v>
      </c>
      <c r="B635" s="67" t="s">
        <v>95</v>
      </c>
      <c r="C635" s="21">
        <v>50000</v>
      </c>
      <c r="D635" s="21">
        <v>100000</v>
      </c>
      <c r="E635" s="21">
        <v>13420</v>
      </c>
      <c r="F635" s="21">
        <v>13420</v>
      </c>
      <c r="G635" s="21">
        <v>13420</v>
      </c>
      <c r="H635" s="21">
        <v>13420</v>
      </c>
      <c r="I635" s="55">
        <f t="shared" si="18"/>
        <v>0.13420000000000001</v>
      </c>
      <c r="J635" s="21">
        <f t="shared" si="19"/>
        <v>86580</v>
      </c>
    </row>
    <row r="636" spans="1:10" ht="15.75" x14ac:dyDescent="0.25">
      <c r="A636" s="53" t="s">
        <v>331</v>
      </c>
      <c r="B636" s="65" t="s">
        <v>96</v>
      </c>
      <c r="C636" s="21">
        <v>825000</v>
      </c>
      <c r="D636" s="21">
        <v>2749000</v>
      </c>
      <c r="E636" s="21">
        <v>1991377.9199999999</v>
      </c>
      <c r="F636" s="21">
        <v>67377.919999999998</v>
      </c>
      <c r="G636" s="21">
        <v>36225.919999999998</v>
      </c>
      <c r="H636" s="21">
        <v>36225.919999999998</v>
      </c>
      <c r="I636" s="55">
        <f t="shared" si="18"/>
        <v>1.3177853765005456E-2</v>
      </c>
      <c r="J636" s="21">
        <f t="shared" si="19"/>
        <v>2712774.08</v>
      </c>
    </row>
    <row r="637" spans="1:10" ht="15.75" x14ac:dyDescent="0.25">
      <c r="A637" s="53" t="s">
        <v>332</v>
      </c>
      <c r="B637" s="66" t="s">
        <v>97</v>
      </c>
      <c r="C637" s="21">
        <v>275000</v>
      </c>
      <c r="D637" s="21">
        <v>1245000</v>
      </c>
      <c r="E637" s="21">
        <v>970000</v>
      </c>
      <c r="F637" s="21">
        <v>0</v>
      </c>
      <c r="G637" s="21">
        <v>0</v>
      </c>
      <c r="H637" s="21">
        <v>0</v>
      </c>
      <c r="I637" s="55">
        <f t="shared" si="18"/>
        <v>0</v>
      </c>
      <c r="J637" s="21">
        <f t="shared" si="19"/>
        <v>1245000</v>
      </c>
    </row>
    <row r="638" spans="1:10" ht="15.75" x14ac:dyDescent="0.25">
      <c r="A638" s="53" t="s">
        <v>333</v>
      </c>
      <c r="B638" s="67" t="s">
        <v>99</v>
      </c>
      <c r="C638" s="21">
        <v>50000</v>
      </c>
      <c r="D638" s="21">
        <v>50000</v>
      </c>
      <c r="E638" s="21">
        <v>0</v>
      </c>
      <c r="F638" s="21">
        <v>0</v>
      </c>
      <c r="G638" s="21">
        <v>0</v>
      </c>
      <c r="H638" s="21">
        <v>0</v>
      </c>
      <c r="I638" s="55">
        <f t="shared" si="18"/>
        <v>0</v>
      </c>
      <c r="J638" s="21">
        <f t="shared" si="19"/>
        <v>50000</v>
      </c>
    </row>
    <row r="639" spans="1:10" ht="15.75" x14ac:dyDescent="0.25">
      <c r="A639" s="53" t="s">
        <v>333</v>
      </c>
      <c r="B639" s="67" t="s">
        <v>100</v>
      </c>
      <c r="C639" s="21">
        <v>150000</v>
      </c>
      <c r="D639" s="21">
        <v>1120000</v>
      </c>
      <c r="E639" s="21">
        <v>970000</v>
      </c>
      <c r="F639" s="21">
        <v>0</v>
      </c>
      <c r="G639" s="21">
        <v>0</v>
      </c>
      <c r="H639" s="21">
        <v>0</v>
      </c>
      <c r="I639" s="55">
        <f t="shared" si="18"/>
        <v>0</v>
      </c>
      <c r="J639" s="21">
        <f t="shared" si="19"/>
        <v>1120000</v>
      </c>
    </row>
    <row r="640" spans="1:10" ht="15.75" x14ac:dyDescent="0.25">
      <c r="A640" s="53" t="s">
        <v>333</v>
      </c>
      <c r="B640" s="67" t="s">
        <v>293</v>
      </c>
      <c r="C640" s="21">
        <v>75000</v>
      </c>
      <c r="D640" s="21">
        <v>75000</v>
      </c>
      <c r="E640" s="21">
        <v>0</v>
      </c>
      <c r="F640" s="21">
        <v>0</v>
      </c>
      <c r="G640" s="21">
        <v>0</v>
      </c>
      <c r="H640" s="21">
        <v>0</v>
      </c>
      <c r="I640" s="55">
        <f t="shared" si="18"/>
        <v>0</v>
      </c>
      <c r="J640" s="21">
        <f t="shared" si="19"/>
        <v>75000</v>
      </c>
    </row>
    <row r="641" spans="1:10" ht="15.75" x14ac:dyDescent="0.25">
      <c r="A641" s="53" t="s">
        <v>332</v>
      </c>
      <c r="B641" s="66" t="s">
        <v>101</v>
      </c>
      <c r="C641" s="21">
        <v>550000</v>
      </c>
      <c r="D641" s="21">
        <v>1504000</v>
      </c>
      <c r="E641" s="21">
        <v>1021377.92</v>
      </c>
      <c r="F641" s="21">
        <v>67377.919999999998</v>
      </c>
      <c r="G641" s="21">
        <v>36225.919999999998</v>
      </c>
      <c r="H641" s="21">
        <v>36225.919999999998</v>
      </c>
      <c r="I641" s="55">
        <f t="shared" si="18"/>
        <v>2.4086382978723404E-2</v>
      </c>
      <c r="J641" s="21">
        <f t="shared" si="19"/>
        <v>1467774.08</v>
      </c>
    </row>
    <row r="642" spans="1:10" ht="15.75" x14ac:dyDescent="0.25">
      <c r="A642" s="53" t="s">
        <v>333</v>
      </c>
      <c r="B642" s="67" t="s">
        <v>294</v>
      </c>
      <c r="C642" s="21">
        <v>75000</v>
      </c>
      <c r="D642" s="21">
        <v>75000</v>
      </c>
      <c r="E642" s="21">
        <v>66315.92</v>
      </c>
      <c r="F642" s="21">
        <v>66315.92</v>
      </c>
      <c r="G642" s="21">
        <v>35163.919999999998</v>
      </c>
      <c r="H642" s="21">
        <v>35163.919999999998</v>
      </c>
      <c r="I642" s="55">
        <f t="shared" si="18"/>
        <v>0.46885226666666663</v>
      </c>
      <c r="J642" s="21">
        <f t="shared" si="19"/>
        <v>39836.080000000002</v>
      </c>
    </row>
    <row r="643" spans="1:10" ht="15.75" x14ac:dyDescent="0.25">
      <c r="A643" s="53" t="s">
        <v>333</v>
      </c>
      <c r="B643" s="67" t="s">
        <v>102</v>
      </c>
      <c r="C643" s="21">
        <v>75000</v>
      </c>
      <c r="D643" s="21">
        <v>50000</v>
      </c>
      <c r="E643" s="21">
        <v>0</v>
      </c>
      <c r="F643" s="21">
        <v>0</v>
      </c>
      <c r="G643" s="21">
        <v>0</v>
      </c>
      <c r="H643" s="21">
        <v>0</v>
      </c>
      <c r="I643" s="55">
        <f t="shared" si="18"/>
        <v>0</v>
      </c>
      <c r="J643" s="21">
        <f t="shared" si="19"/>
        <v>50000</v>
      </c>
    </row>
    <row r="644" spans="1:10" ht="15.75" x14ac:dyDescent="0.25">
      <c r="A644" s="53" t="s">
        <v>333</v>
      </c>
      <c r="B644" s="67" t="s">
        <v>295</v>
      </c>
      <c r="C644" s="21">
        <v>0</v>
      </c>
      <c r="D644" s="21">
        <v>25000</v>
      </c>
      <c r="E644" s="21">
        <v>0</v>
      </c>
      <c r="F644" s="21">
        <v>0</v>
      </c>
      <c r="G644" s="21">
        <v>0</v>
      </c>
      <c r="H644" s="21">
        <v>0</v>
      </c>
      <c r="I644" s="55">
        <f t="shared" si="18"/>
        <v>0</v>
      </c>
      <c r="J644" s="21">
        <f t="shared" si="19"/>
        <v>25000</v>
      </c>
    </row>
    <row r="645" spans="1:10" ht="15.75" x14ac:dyDescent="0.25">
      <c r="A645" s="53" t="s">
        <v>333</v>
      </c>
      <c r="B645" s="67" t="s">
        <v>104</v>
      </c>
      <c r="C645" s="21">
        <v>400000</v>
      </c>
      <c r="D645" s="21">
        <v>400000</v>
      </c>
      <c r="E645" s="21">
        <v>1062</v>
      </c>
      <c r="F645" s="21">
        <v>1062</v>
      </c>
      <c r="G645" s="21">
        <v>1062</v>
      </c>
      <c r="H645" s="21">
        <v>1062</v>
      </c>
      <c r="I645" s="55">
        <f t="shared" si="18"/>
        <v>2.6549999999999998E-3</v>
      </c>
      <c r="J645" s="21">
        <f t="shared" si="19"/>
        <v>398938</v>
      </c>
    </row>
    <row r="646" spans="1:10" ht="15.75" x14ac:dyDescent="0.25">
      <c r="A646" s="53" t="s">
        <v>333</v>
      </c>
      <c r="B646" s="67" t="s">
        <v>105</v>
      </c>
      <c r="C646" s="21">
        <v>0</v>
      </c>
      <c r="D646" s="21">
        <v>954000</v>
      </c>
      <c r="E646" s="21">
        <v>954000</v>
      </c>
      <c r="F646" s="21">
        <v>0</v>
      </c>
      <c r="G646" s="21">
        <v>0</v>
      </c>
      <c r="H646" s="21">
        <v>0</v>
      </c>
      <c r="I646" s="55">
        <f t="shared" si="18"/>
        <v>0</v>
      </c>
      <c r="J646" s="21">
        <f t="shared" si="19"/>
        <v>954000</v>
      </c>
    </row>
    <row r="647" spans="1:10" ht="15.75" x14ac:dyDescent="0.25">
      <c r="A647" s="53" t="s">
        <v>331</v>
      </c>
      <c r="B647" s="65" t="s">
        <v>106</v>
      </c>
      <c r="C647" s="21">
        <v>1300000</v>
      </c>
      <c r="D647" s="21">
        <v>1000000</v>
      </c>
      <c r="E647" s="21">
        <v>378695.96</v>
      </c>
      <c r="F647" s="21">
        <v>378695.96</v>
      </c>
      <c r="G647" s="21">
        <v>263645.96000000002</v>
      </c>
      <c r="H647" s="21">
        <v>378695.96</v>
      </c>
      <c r="I647" s="55">
        <f t="shared" si="18"/>
        <v>0.37869596</v>
      </c>
      <c r="J647" s="21">
        <f t="shared" si="19"/>
        <v>621304.04</v>
      </c>
    </row>
    <row r="648" spans="1:10" ht="15.75" x14ac:dyDescent="0.25">
      <c r="A648" s="53" t="s">
        <v>332</v>
      </c>
      <c r="B648" s="66" t="s">
        <v>107</v>
      </c>
      <c r="C648" s="21">
        <v>75000</v>
      </c>
      <c r="D648" s="21">
        <v>75000</v>
      </c>
      <c r="E648" s="21">
        <v>1604.64</v>
      </c>
      <c r="F648" s="21">
        <v>1604.64</v>
      </c>
      <c r="G648" s="21">
        <v>1604.64</v>
      </c>
      <c r="H648" s="21">
        <v>1604.64</v>
      </c>
      <c r="I648" s="55">
        <f t="shared" si="18"/>
        <v>2.13952E-2</v>
      </c>
      <c r="J648" s="21">
        <f t="shared" si="19"/>
        <v>73395.360000000001</v>
      </c>
    </row>
    <row r="649" spans="1:10" ht="15.75" x14ac:dyDescent="0.25">
      <c r="A649" s="53" t="s">
        <v>333</v>
      </c>
      <c r="B649" s="67" t="s">
        <v>108</v>
      </c>
      <c r="C649" s="21">
        <v>75000</v>
      </c>
      <c r="D649" s="21">
        <v>75000</v>
      </c>
      <c r="E649" s="21">
        <v>1604.64</v>
      </c>
      <c r="F649" s="21">
        <v>1604.64</v>
      </c>
      <c r="G649" s="21">
        <v>1604.64</v>
      </c>
      <c r="H649" s="21">
        <v>1604.64</v>
      </c>
      <c r="I649" s="55">
        <f t="shared" ref="I649:I712" si="20">+H649/D649</f>
        <v>2.13952E-2</v>
      </c>
      <c r="J649" s="21">
        <f t="shared" ref="J649:J712" si="21">+D649-H649</f>
        <v>73395.360000000001</v>
      </c>
    </row>
    <row r="650" spans="1:10" ht="15.75" x14ac:dyDescent="0.25">
      <c r="A650" s="53" t="s">
        <v>332</v>
      </c>
      <c r="B650" s="66" t="s">
        <v>111</v>
      </c>
      <c r="C650" s="21">
        <v>75000</v>
      </c>
      <c r="D650" s="21">
        <v>75000</v>
      </c>
      <c r="E650" s="21">
        <v>134594.07</v>
      </c>
      <c r="F650" s="21">
        <v>134594.07</v>
      </c>
      <c r="G650" s="21">
        <v>19544.07</v>
      </c>
      <c r="H650" s="21">
        <v>134594.07</v>
      </c>
      <c r="I650" s="55">
        <f t="shared" si="20"/>
        <v>1.7945876000000001</v>
      </c>
      <c r="J650" s="21">
        <f t="shared" si="21"/>
        <v>-59594.070000000007</v>
      </c>
    </row>
    <row r="651" spans="1:10" ht="15.75" x14ac:dyDescent="0.25">
      <c r="A651" s="53" t="s">
        <v>333</v>
      </c>
      <c r="B651" s="67" t="s">
        <v>114</v>
      </c>
      <c r="C651" s="21">
        <v>75000</v>
      </c>
      <c r="D651" s="21">
        <v>75000</v>
      </c>
      <c r="E651" s="21">
        <v>134594.07</v>
      </c>
      <c r="F651" s="21">
        <v>134594.07</v>
      </c>
      <c r="G651" s="21">
        <v>19544.07</v>
      </c>
      <c r="H651" s="21">
        <v>134594.07</v>
      </c>
      <c r="I651" s="55">
        <f t="shared" si="20"/>
        <v>1.7945876000000001</v>
      </c>
      <c r="J651" s="21">
        <f t="shared" si="21"/>
        <v>-59594.070000000007</v>
      </c>
    </row>
    <row r="652" spans="1:10" ht="15.75" x14ac:dyDescent="0.25">
      <c r="A652" s="53" t="s">
        <v>332</v>
      </c>
      <c r="B652" s="66" t="s">
        <v>115</v>
      </c>
      <c r="C652" s="21">
        <v>500000</v>
      </c>
      <c r="D652" s="21">
        <v>200000</v>
      </c>
      <c r="E652" s="21">
        <v>23116.799999999999</v>
      </c>
      <c r="F652" s="21">
        <v>23116.799999999999</v>
      </c>
      <c r="G652" s="21">
        <v>23116.799999999999</v>
      </c>
      <c r="H652" s="21">
        <v>23116.799999999999</v>
      </c>
      <c r="I652" s="55">
        <f t="shared" si="20"/>
        <v>0.11558399999999999</v>
      </c>
      <c r="J652" s="21">
        <f t="shared" si="21"/>
        <v>176883.20000000001</v>
      </c>
    </row>
    <row r="653" spans="1:10" ht="15.75" x14ac:dyDescent="0.25">
      <c r="A653" s="53" t="s">
        <v>333</v>
      </c>
      <c r="B653" s="67" t="s">
        <v>116</v>
      </c>
      <c r="C653" s="21">
        <v>500000</v>
      </c>
      <c r="D653" s="21">
        <v>200000</v>
      </c>
      <c r="E653" s="21">
        <v>23116.799999999999</v>
      </c>
      <c r="F653" s="21">
        <v>23116.799999999999</v>
      </c>
      <c r="G653" s="21">
        <v>23116.799999999999</v>
      </c>
      <c r="H653" s="21">
        <v>23116.799999999999</v>
      </c>
      <c r="I653" s="55">
        <f t="shared" si="20"/>
        <v>0.11558399999999999</v>
      </c>
      <c r="J653" s="21">
        <f t="shared" si="21"/>
        <v>176883.20000000001</v>
      </c>
    </row>
    <row r="654" spans="1:10" ht="15.75" x14ac:dyDescent="0.25">
      <c r="A654" s="53" t="s">
        <v>332</v>
      </c>
      <c r="B654" s="66" t="s">
        <v>118</v>
      </c>
      <c r="C654" s="21">
        <v>550000</v>
      </c>
      <c r="D654" s="21">
        <v>550000</v>
      </c>
      <c r="E654" s="21">
        <v>206717.26</v>
      </c>
      <c r="F654" s="21">
        <v>206717.26</v>
      </c>
      <c r="G654" s="21">
        <v>206717.26</v>
      </c>
      <c r="H654" s="21">
        <v>206717.26</v>
      </c>
      <c r="I654" s="55">
        <f t="shared" si="20"/>
        <v>0.37584956363636363</v>
      </c>
      <c r="J654" s="21">
        <f t="shared" si="21"/>
        <v>343282.74</v>
      </c>
    </row>
    <row r="655" spans="1:10" ht="15.75" x14ac:dyDescent="0.25">
      <c r="A655" s="53" t="s">
        <v>333</v>
      </c>
      <c r="B655" s="67" t="s">
        <v>120</v>
      </c>
      <c r="C655" s="21">
        <v>150000</v>
      </c>
      <c r="D655" s="21">
        <v>150000</v>
      </c>
      <c r="E655" s="21">
        <v>169330</v>
      </c>
      <c r="F655" s="21">
        <v>169330</v>
      </c>
      <c r="G655" s="21">
        <v>169330</v>
      </c>
      <c r="H655" s="21">
        <v>169330</v>
      </c>
      <c r="I655" s="55">
        <f t="shared" si="20"/>
        <v>1.1288666666666667</v>
      </c>
      <c r="J655" s="21">
        <f t="shared" si="21"/>
        <v>-19330</v>
      </c>
    </row>
    <row r="656" spans="1:10" ht="15.75" x14ac:dyDescent="0.25">
      <c r="A656" s="53" t="s">
        <v>333</v>
      </c>
      <c r="B656" s="67" t="s">
        <v>121</v>
      </c>
      <c r="C656" s="21">
        <v>300000</v>
      </c>
      <c r="D656" s="21">
        <v>300000</v>
      </c>
      <c r="E656" s="21">
        <v>0</v>
      </c>
      <c r="F656" s="21">
        <v>0</v>
      </c>
      <c r="G656" s="21">
        <v>0</v>
      </c>
      <c r="H656" s="21">
        <v>0</v>
      </c>
      <c r="I656" s="55">
        <f t="shared" si="20"/>
        <v>0</v>
      </c>
      <c r="J656" s="21">
        <f t="shared" si="21"/>
        <v>300000</v>
      </c>
    </row>
    <row r="657" spans="1:10" ht="15.75" x14ac:dyDescent="0.25">
      <c r="A657" s="53" t="s">
        <v>333</v>
      </c>
      <c r="B657" s="67" t="s">
        <v>123</v>
      </c>
      <c r="C657" s="21">
        <v>100000</v>
      </c>
      <c r="D657" s="21">
        <v>100000</v>
      </c>
      <c r="E657" s="21">
        <v>37387.26</v>
      </c>
      <c r="F657" s="21">
        <v>37387.26</v>
      </c>
      <c r="G657" s="21">
        <v>37387.26</v>
      </c>
      <c r="H657" s="21">
        <v>37387.26</v>
      </c>
      <c r="I657" s="55">
        <f t="shared" si="20"/>
        <v>0.3738726</v>
      </c>
      <c r="J657" s="21">
        <f t="shared" si="21"/>
        <v>62612.74</v>
      </c>
    </row>
    <row r="658" spans="1:10" ht="15.75" x14ac:dyDescent="0.25">
      <c r="A658" s="53" t="s">
        <v>332</v>
      </c>
      <c r="B658" s="66" t="s">
        <v>124</v>
      </c>
      <c r="C658" s="21">
        <v>100000</v>
      </c>
      <c r="D658" s="21">
        <v>100000</v>
      </c>
      <c r="E658" s="21">
        <v>12663.19</v>
      </c>
      <c r="F658" s="21">
        <v>12663.19</v>
      </c>
      <c r="G658" s="21">
        <v>12663.19</v>
      </c>
      <c r="H658" s="21">
        <v>12663.19</v>
      </c>
      <c r="I658" s="55">
        <f t="shared" si="20"/>
        <v>0.12663189999999999</v>
      </c>
      <c r="J658" s="21">
        <f t="shared" si="21"/>
        <v>87336.81</v>
      </c>
    </row>
    <row r="659" spans="1:10" ht="15.75" x14ac:dyDescent="0.25">
      <c r="A659" s="53" t="s">
        <v>333</v>
      </c>
      <c r="B659" s="67" t="s">
        <v>125</v>
      </c>
      <c r="C659" s="21">
        <v>50000</v>
      </c>
      <c r="D659" s="21">
        <v>50000</v>
      </c>
      <c r="E659" s="21">
        <v>12663.19</v>
      </c>
      <c r="F659" s="21">
        <v>12663.19</v>
      </c>
      <c r="G659" s="21">
        <v>12663.19</v>
      </c>
      <c r="H659" s="21">
        <v>12663.19</v>
      </c>
      <c r="I659" s="55">
        <f t="shared" si="20"/>
        <v>0.25326379999999998</v>
      </c>
      <c r="J659" s="21">
        <f t="shared" si="21"/>
        <v>37336.81</v>
      </c>
    </row>
    <row r="660" spans="1:10" ht="15.75" x14ac:dyDescent="0.25">
      <c r="A660" s="53" t="s">
        <v>333</v>
      </c>
      <c r="B660" s="67" t="s">
        <v>296</v>
      </c>
      <c r="C660" s="21">
        <v>50000</v>
      </c>
      <c r="D660" s="21">
        <v>50000</v>
      </c>
      <c r="E660" s="21">
        <v>0</v>
      </c>
      <c r="F660" s="21">
        <v>0</v>
      </c>
      <c r="G660" s="21">
        <v>0</v>
      </c>
      <c r="H660" s="21">
        <v>0</v>
      </c>
      <c r="I660" s="55">
        <f t="shared" si="20"/>
        <v>0</v>
      </c>
      <c r="J660" s="21">
        <f t="shared" si="21"/>
        <v>50000</v>
      </c>
    </row>
    <row r="661" spans="1:10" ht="15.75" x14ac:dyDescent="0.25">
      <c r="A661" s="53" t="s">
        <v>331</v>
      </c>
      <c r="B661" s="65" t="s">
        <v>126</v>
      </c>
      <c r="C661" s="21">
        <v>3960000</v>
      </c>
      <c r="D661" s="21">
        <v>4160000</v>
      </c>
      <c r="E661" s="21">
        <v>3867686</v>
      </c>
      <c r="F661" s="21">
        <v>3867686</v>
      </c>
      <c r="G661" s="21">
        <v>777266</v>
      </c>
      <c r="H661" s="21">
        <v>777266</v>
      </c>
      <c r="I661" s="55">
        <f t="shared" si="20"/>
        <v>0.18684278846153846</v>
      </c>
      <c r="J661" s="21">
        <f t="shared" si="21"/>
        <v>3382734</v>
      </c>
    </row>
    <row r="662" spans="1:10" ht="15.75" x14ac:dyDescent="0.25">
      <c r="A662" s="53" t="s">
        <v>332</v>
      </c>
      <c r="B662" s="66" t="s">
        <v>127</v>
      </c>
      <c r="C662" s="21">
        <v>0</v>
      </c>
      <c r="D662" s="21">
        <v>200000</v>
      </c>
      <c r="E662" s="21">
        <v>0</v>
      </c>
      <c r="F662" s="21">
        <v>0</v>
      </c>
      <c r="G662" s="21">
        <v>0</v>
      </c>
      <c r="H662" s="21">
        <v>0</v>
      </c>
      <c r="I662" s="55">
        <f t="shared" si="20"/>
        <v>0</v>
      </c>
      <c r="J662" s="21">
        <f t="shared" si="21"/>
        <v>200000</v>
      </c>
    </row>
    <row r="663" spans="1:10" ht="15.75" x14ac:dyDescent="0.25">
      <c r="A663" s="53" t="s">
        <v>333</v>
      </c>
      <c r="B663" s="67" t="s">
        <v>128</v>
      </c>
      <c r="C663" s="21">
        <v>0</v>
      </c>
      <c r="D663" s="21">
        <v>200000</v>
      </c>
      <c r="E663" s="21">
        <v>0</v>
      </c>
      <c r="F663" s="21">
        <v>0</v>
      </c>
      <c r="G663" s="21">
        <v>0</v>
      </c>
      <c r="H663" s="21">
        <v>0</v>
      </c>
      <c r="I663" s="55">
        <f t="shared" si="20"/>
        <v>0</v>
      </c>
      <c r="J663" s="21">
        <f t="shared" si="21"/>
        <v>200000</v>
      </c>
    </row>
    <row r="664" spans="1:10" ht="15.75" x14ac:dyDescent="0.25">
      <c r="A664" s="53" t="s">
        <v>332</v>
      </c>
      <c r="B664" s="66" t="s">
        <v>129</v>
      </c>
      <c r="C664" s="21">
        <v>3960000</v>
      </c>
      <c r="D664" s="21">
        <v>3960000</v>
      </c>
      <c r="E664" s="21">
        <v>3867686</v>
      </c>
      <c r="F664" s="21">
        <v>3867686</v>
      </c>
      <c r="G664" s="21">
        <v>777266</v>
      </c>
      <c r="H664" s="21">
        <v>777266</v>
      </c>
      <c r="I664" s="55">
        <f t="shared" si="20"/>
        <v>0.19627929292929294</v>
      </c>
      <c r="J664" s="21">
        <f t="shared" si="21"/>
        <v>3182734</v>
      </c>
    </row>
    <row r="665" spans="1:10" ht="15.75" x14ac:dyDescent="0.25">
      <c r="A665" s="53" t="s">
        <v>333</v>
      </c>
      <c r="B665" s="67" t="s">
        <v>130</v>
      </c>
      <c r="C665" s="21">
        <v>3960000</v>
      </c>
      <c r="D665" s="21">
        <v>3960000</v>
      </c>
      <c r="E665" s="21">
        <v>3867686</v>
      </c>
      <c r="F665" s="21">
        <v>3867686</v>
      </c>
      <c r="G665" s="21">
        <v>777266</v>
      </c>
      <c r="H665" s="21">
        <v>777266</v>
      </c>
      <c r="I665" s="55">
        <f t="shared" si="20"/>
        <v>0.19627929292929294</v>
      </c>
      <c r="J665" s="21">
        <f t="shared" si="21"/>
        <v>3182734</v>
      </c>
    </row>
    <row r="666" spans="1:10" ht="15.75" x14ac:dyDescent="0.25">
      <c r="A666" s="53" t="s">
        <v>330</v>
      </c>
      <c r="B666" s="25" t="s">
        <v>131</v>
      </c>
      <c r="C666" s="21">
        <v>5546173</v>
      </c>
      <c r="D666" s="21">
        <v>5646173</v>
      </c>
      <c r="E666" s="21">
        <v>3288641.47</v>
      </c>
      <c r="F666" s="21">
        <v>2845641.47</v>
      </c>
      <c r="G666" s="21">
        <v>2217681.46</v>
      </c>
      <c r="H666" s="21">
        <v>2245641.4700000002</v>
      </c>
      <c r="I666" s="55">
        <f t="shared" si="20"/>
        <v>0.3977280664265867</v>
      </c>
      <c r="J666" s="21">
        <f t="shared" si="21"/>
        <v>3400531.53</v>
      </c>
    </row>
    <row r="667" spans="1:10" ht="15.75" x14ac:dyDescent="0.25">
      <c r="A667" s="53" t="s">
        <v>331</v>
      </c>
      <c r="B667" s="65" t="s">
        <v>132</v>
      </c>
      <c r="C667" s="21">
        <v>225000</v>
      </c>
      <c r="D667" s="21">
        <v>325000</v>
      </c>
      <c r="E667" s="21">
        <v>275056.61</v>
      </c>
      <c r="F667" s="21">
        <v>97056.61</v>
      </c>
      <c r="G667" s="21">
        <v>97056.61</v>
      </c>
      <c r="H667" s="21">
        <v>97056.61</v>
      </c>
      <c r="I667" s="55">
        <f t="shared" si="20"/>
        <v>0.2986357230769231</v>
      </c>
      <c r="J667" s="21">
        <f t="shared" si="21"/>
        <v>227943.39</v>
      </c>
    </row>
    <row r="668" spans="1:10" ht="15.75" x14ac:dyDescent="0.25">
      <c r="A668" s="53" t="s">
        <v>332</v>
      </c>
      <c r="B668" s="66" t="s">
        <v>133</v>
      </c>
      <c r="C668" s="21">
        <v>150000</v>
      </c>
      <c r="D668" s="21">
        <v>250000</v>
      </c>
      <c r="E668" s="21">
        <v>257761.61</v>
      </c>
      <c r="F668" s="21">
        <v>79761.61</v>
      </c>
      <c r="G668" s="21">
        <v>79761.61</v>
      </c>
      <c r="H668" s="21">
        <v>79761.61</v>
      </c>
      <c r="I668" s="55">
        <f t="shared" si="20"/>
        <v>0.31904643999999999</v>
      </c>
      <c r="J668" s="21">
        <f t="shared" si="21"/>
        <v>170238.39</v>
      </c>
    </row>
    <row r="669" spans="1:10" ht="15.75" x14ac:dyDescent="0.25">
      <c r="A669" s="53" t="s">
        <v>333</v>
      </c>
      <c r="B669" s="67" t="s">
        <v>134</v>
      </c>
      <c r="C669" s="21">
        <v>150000</v>
      </c>
      <c r="D669" s="21">
        <v>250000</v>
      </c>
      <c r="E669" s="21">
        <v>257761.61</v>
      </c>
      <c r="F669" s="21">
        <v>79761.61</v>
      </c>
      <c r="G669" s="21">
        <v>79761.61</v>
      </c>
      <c r="H669" s="21">
        <v>79761.61</v>
      </c>
      <c r="I669" s="55">
        <f t="shared" si="20"/>
        <v>0.31904643999999999</v>
      </c>
      <c r="J669" s="21">
        <f t="shared" si="21"/>
        <v>170238.39</v>
      </c>
    </row>
    <row r="670" spans="1:10" ht="15.75" x14ac:dyDescent="0.25">
      <c r="A670" s="53" t="s">
        <v>332</v>
      </c>
      <c r="B670" s="66" t="s">
        <v>135</v>
      </c>
      <c r="C670" s="21">
        <v>50000</v>
      </c>
      <c r="D670" s="21">
        <v>50000</v>
      </c>
      <c r="E670" s="21">
        <v>17295</v>
      </c>
      <c r="F670" s="21">
        <v>17295</v>
      </c>
      <c r="G670" s="21">
        <v>17295</v>
      </c>
      <c r="H670" s="21">
        <v>17295</v>
      </c>
      <c r="I670" s="55">
        <f t="shared" si="20"/>
        <v>0.34589999999999999</v>
      </c>
      <c r="J670" s="21">
        <f t="shared" si="21"/>
        <v>32705</v>
      </c>
    </row>
    <row r="671" spans="1:10" ht="15.75" x14ac:dyDescent="0.25">
      <c r="A671" s="53" t="s">
        <v>333</v>
      </c>
      <c r="B671" s="67" t="s">
        <v>136</v>
      </c>
      <c r="C671" s="21">
        <v>50000</v>
      </c>
      <c r="D671" s="21">
        <v>50000</v>
      </c>
      <c r="E671" s="21">
        <v>17295</v>
      </c>
      <c r="F671" s="21">
        <v>17295</v>
      </c>
      <c r="G671" s="21">
        <v>17295</v>
      </c>
      <c r="H671" s="21">
        <v>17295</v>
      </c>
      <c r="I671" s="55">
        <f t="shared" si="20"/>
        <v>0.34589999999999999</v>
      </c>
      <c r="J671" s="21">
        <f t="shared" si="21"/>
        <v>32705</v>
      </c>
    </row>
    <row r="672" spans="1:10" ht="15.75" x14ac:dyDescent="0.25">
      <c r="A672" s="53" t="s">
        <v>332</v>
      </c>
      <c r="B672" s="66" t="s">
        <v>137</v>
      </c>
      <c r="C672" s="21">
        <v>25000</v>
      </c>
      <c r="D672" s="21">
        <v>25000</v>
      </c>
      <c r="E672" s="21">
        <v>0</v>
      </c>
      <c r="F672" s="21">
        <v>0</v>
      </c>
      <c r="G672" s="21">
        <v>0</v>
      </c>
      <c r="H672" s="21">
        <v>0</v>
      </c>
      <c r="I672" s="55">
        <f t="shared" si="20"/>
        <v>0</v>
      </c>
      <c r="J672" s="21">
        <f t="shared" si="21"/>
        <v>25000</v>
      </c>
    </row>
    <row r="673" spans="1:10" ht="15.75" x14ac:dyDescent="0.25">
      <c r="A673" s="53" t="s">
        <v>333</v>
      </c>
      <c r="B673" s="67" t="s">
        <v>138</v>
      </c>
      <c r="C673" s="21">
        <v>25000</v>
      </c>
      <c r="D673" s="21">
        <v>25000</v>
      </c>
      <c r="E673" s="21">
        <v>0</v>
      </c>
      <c r="F673" s="21">
        <v>0</v>
      </c>
      <c r="G673" s="21">
        <v>0</v>
      </c>
      <c r="H673" s="21">
        <v>0</v>
      </c>
      <c r="I673" s="55">
        <f t="shared" si="20"/>
        <v>0</v>
      </c>
      <c r="J673" s="21">
        <f t="shared" si="21"/>
        <v>25000</v>
      </c>
    </row>
    <row r="674" spans="1:10" ht="15.75" x14ac:dyDescent="0.25">
      <c r="A674" s="53" t="s">
        <v>331</v>
      </c>
      <c r="B674" s="65" t="s">
        <v>139</v>
      </c>
      <c r="C674" s="21">
        <v>221173</v>
      </c>
      <c r="D674" s="21">
        <v>171173</v>
      </c>
      <c r="E674" s="21">
        <v>0</v>
      </c>
      <c r="F674" s="21">
        <v>0</v>
      </c>
      <c r="G674" s="21">
        <v>0</v>
      </c>
      <c r="H674" s="21">
        <v>0</v>
      </c>
      <c r="I674" s="55">
        <f t="shared" si="20"/>
        <v>0</v>
      </c>
      <c r="J674" s="21">
        <f t="shared" si="21"/>
        <v>171173</v>
      </c>
    </row>
    <row r="675" spans="1:10" ht="15.75" x14ac:dyDescent="0.25">
      <c r="A675" s="53" t="s">
        <v>332</v>
      </c>
      <c r="B675" s="66" t="s">
        <v>142</v>
      </c>
      <c r="C675" s="21">
        <v>71173</v>
      </c>
      <c r="D675" s="21">
        <v>71173</v>
      </c>
      <c r="E675" s="21">
        <v>0</v>
      </c>
      <c r="F675" s="21">
        <v>0</v>
      </c>
      <c r="G675" s="21">
        <v>0</v>
      </c>
      <c r="H675" s="21">
        <v>0</v>
      </c>
      <c r="I675" s="55">
        <f t="shared" si="20"/>
        <v>0</v>
      </c>
      <c r="J675" s="21">
        <f t="shared" si="21"/>
        <v>71173</v>
      </c>
    </row>
    <row r="676" spans="1:10" ht="15.75" x14ac:dyDescent="0.25">
      <c r="A676" s="53" t="s">
        <v>333</v>
      </c>
      <c r="B676" s="67" t="s">
        <v>143</v>
      </c>
      <c r="C676" s="21">
        <v>71173</v>
      </c>
      <c r="D676" s="21">
        <v>71173</v>
      </c>
      <c r="E676" s="21">
        <v>0</v>
      </c>
      <c r="F676" s="21">
        <v>0</v>
      </c>
      <c r="G676" s="21">
        <v>0</v>
      </c>
      <c r="H676" s="21">
        <v>0</v>
      </c>
      <c r="I676" s="55">
        <f t="shared" si="20"/>
        <v>0</v>
      </c>
      <c r="J676" s="21">
        <f t="shared" si="21"/>
        <v>71173</v>
      </c>
    </row>
    <row r="677" spans="1:10" ht="15.75" x14ac:dyDescent="0.25">
      <c r="A677" s="53" t="s">
        <v>332</v>
      </c>
      <c r="B677" s="66" t="s">
        <v>144</v>
      </c>
      <c r="C677" s="21">
        <v>100000</v>
      </c>
      <c r="D677" s="21">
        <v>50000</v>
      </c>
      <c r="E677" s="21">
        <v>0</v>
      </c>
      <c r="F677" s="21">
        <v>0</v>
      </c>
      <c r="G677" s="21">
        <v>0</v>
      </c>
      <c r="H677" s="21">
        <v>0</v>
      </c>
      <c r="I677" s="55">
        <f t="shared" si="20"/>
        <v>0</v>
      </c>
      <c r="J677" s="21">
        <f t="shared" si="21"/>
        <v>50000</v>
      </c>
    </row>
    <row r="678" spans="1:10" ht="15.75" x14ac:dyDescent="0.25">
      <c r="A678" s="53" t="s">
        <v>333</v>
      </c>
      <c r="B678" s="67" t="s">
        <v>145</v>
      </c>
      <c r="C678" s="21">
        <v>100000</v>
      </c>
      <c r="D678" s="21">
        <v>50000</v>
      </c>
      <c r="E678" s="21">
        <v>0</v>
      </c>
      <c r="F678" s="21">
        <v>0</v>
      </c>
      <c r="G678" s="21">
        <v>0</v>
      </c>
      <c r="H678" s="21">
        <v>0</v>
      </c>
      <c r="I678" s="55">
        <f t="shared" si="20"/>
        <v>0</v>
      </c>
      <c r="J678" s="21">
        <f t="shared" si="21"/>
        <v>50000</v>
      </c>
    </row>
    <row r="679" spans="1:10" ht="15.75" x14ac:dyDescent="0.25">
      <c r="A679" s="53" t="s">
        <v>332</v>
      </c>
      <c r="B679" s="66" t="s">
        <v>146</v>
      </c>
      <c r="C679" s="21">
        <v>50000</v>
      </c>
      <c r="D679" s="21">
        <v>50000</v>
      </c>
      <c r="E679" s="21">
        <v>0</v>
      </c>
      <c r="F679" s="21">
        <v>0</v>
      </c>
      <c r="G679" s="21">
        <v>0</v>
      </c>
      <c r="H679" s="21">
        <v>0</v>
      </c>
      <c r="I679" s="55">
        <f t="shared" si="20"/>
        <v>0</v>
      </c>
      <c r="J679" s="21">
        <f t="shared" si="21"/>
        <v>50000</v>
      </c>
    </row>
    <row r="680" spans="1:10" ht="15.75" x14ac:dyDescent="0.25">
      <c r="A680" s="53" t="s">
        <v>333</v>
      </c>
      <c r="B680" s="67" t="s">
        <v>147</v>
      </c>
      <c r="C680" s="21">
        <v>50000</v>
      </c>
      <c r="D680" s="21">
        <v>50000</v>
      </c>
      <c r="E680" s="21">
        <v>0</v>
      </c>
      <c r="F680" s="21">
        <v>0</v>
      </c>
      <c r="G680" s="21">
        <v>0</v>
      </c>
      <c r="H680" s="21">
        <v>0</v>
      </c>
      <c r="I680" s="55">
        <f t="shared" si="20"/>
        <v>0</v>
      </c>
      <c r="J680" s="21">
        <f t="shared" si="21"/>
        <v>50000</v>
      </c>
    </row>
    <row r="681" spans="1:10" ht="15.75" x14ac:dyDescent="0.25">
      <c r="A681" s="53" t="s">
        <v>331</v>
      </c>
      <c r="B681" s="65" t="s">
        <v>148</v>
      </c>
      <c r="C681" s="21">
        <v>325000</v>
      </c>
      <c r="D681" s="21">
        <v>325000</v>
      </c>
      <c r="E681" s="21">
        <v>148717.54999999999</v>
      </c>
      <c r="F681" s="21">
        <v>35717.550000000003</v>
      </c>
      <c r="G681" s="21">
        <v>35717.550000000003</v>
      </c>
      <c r="H681" s="21">
        <v>35717.550000000003</v>
      </c>
      <c r="I681" s="55">
        <f t="shared" si="20"/>
        <v>0.10990015384615386</v>
      </c>
      <c r="J681" s="21">
        <f t="shared" si="21"/>
        <v>289282.45</v>
      </c>
    </row>
    <row r="682" spans="1:10" ht="15.75" x14ac:dyDescent="0.25">
      <c r="A682" s="53" t="s">
        <v>332</v>
      </c>
      <c r="B682" s="66" t="s">
        <v>149</v>
      </c>
      <c r="C682" s="21">
        <v>150000</v>
      </c>
      <c r="D682" s="21">
        <v>150000</v>
      </c>
      <c r="E682" s="21">
        <v>75000</v>
      </c>
      <c r="F682" s="21">
        <v>0</v>
      </c>
      <c r="G682" s="21">
        <v>0</v>
      </c>
      <c r="H682" s="21">
        <v>0</v>
      </c>
      <c r="I682" s="55">
        <f t="shared" si="20"/>
        <v>0</v>
      </c>
      <c r="J682" s="21">
        <f t="shared" si="21"/>
        <v>150000</v>
      </c>
    </row>
    <row r="683" spans="1:10" ht="15.75" x14ac:dyDescent="0.25">
      <c r="A683" s="53" t="s">
        <v>333</v>
      </c>
      <c r="B683" s="67" t="s">
        <v>150</v>
      </c>
      <c r="C683" s="21">
        <v>150000</v>
      </c>
      <c r="D683" s="21">
        <v>150000</v>
      </c>
      <c r="E683" s="21">
        <v>75000</v>
      </c>
      <c r="F683" s="21">
        <v>0</v>
      </c>
      <c r="G683" s="21">
        <v>0</v>
      </c>
      <c r="H683" s="21">
        <v>0</v>
      </c>
      <c r="I683" s="55">
        <f t="shared" si="20"/>
        <v>0</v>
      </c>
      <c r="J683" s="21">
        <f t="shared" si="21"/>
        <v>150000</v>
      </c>
    </row>
    <row r="684" spans="1:10" ht="15.75" x14ac:dyDescent="0.25">
      <c r="A684" s="53" t="s">
        <v>332</v>
      </c>
      <c r="B684" s="66" t="s">
        <v>151</v>
      </c>
      <c r="C684" s="21">
        <v>75000</v>
      </c>
      <c r="D684" s="21">
        <v>75000</v>
      </c>
      <c r="E684" s="21">
        <v>48617.55</v>
      </c>
      <c r="F684" s="21">
        <v>18617.55</v>
      </c>
      <c r="G684" s="21">
        <v>18617.55</v>
      </c>
      <c r="H684" s="21">
        <v>18617.55</v>
      </c>
      <c r="I684" s="55">
        <f t="shared" si="20"/>
        <v>0.24823399999999998</v>
      </c>
      <c r="J684" s="21">
        <f t="shared" si="21"/>
        <v>56382.45</v>
      </c>
    </row>
    <row r="685" spans="1:10" ht="15.75" x14ac:dyDescent="0.25">
      <c r="A685" s="53" t="s">
        <v>333</v>
      </c>
      <c r="B685" s="67" t="s">
        <v>152</v>
      </c>
      <c r="C685" s="21">
        <v>75000</v>
      </c>
      <c r="D685" s="21">
        <v>75000</v>
      </c>
      <c r="E685" s="21">
        <v>48617.55</v>
      </c>
      <c r="F685" s="21">
        <v>18617.55</v>
      </c>
      <c r="G685" s="21">
        <v>18617.55</v>
      </c>
      <c r="H685" s="21">
        <v>18617.55</v>
      </c>
      <c r="I685" s="55">
        <f t="shared" si="20"/>
        <v>0.24823399999999998</v>
      </c>
      <c r="J685" s="21">
        <f t="shared" si="21"/>
        <v>56382.45</v>
      </c>
    </row>
    <row r="686" spans="1:10" ht="15.75" x14ac:dyDescent="0.25">
      <c r="A686" s="53" t="s">
        <v>332</v>
      </c>
      <c r="B686" s="66" t="s">
        <v>153</v>
      </c>
      <c r="C686" s="21">
        <v>50000</v>
      </c>
      <c r="D686" s="21">
        <v>50000</v>
      </c>
      <c r="E686" s="21">
        <v>8000</v>
      </c>
      <c r="F686" s="21">
        <v>0</v>
      </c>
      <c r="G686" s="21">
        <v>0</v>
      </c>
      <c r="H686" s="21">
        <v>0</v>
      </c>
      <c r="I686" s="55">
        <f t="shared" si="20"/>
        <v>0</v>
      </c>
      <c r="J686" s="21">
        <f t="shared" si="21"/>
        <v>50000</v>
      </c>
    </row>
    <row r="687" spans="1:10" ht="15.75" x14ac:dyDescent="0.25">
      <c r="A687" s="53" t="s">
        <v>333</v>
      </c>
      <c r="B687" s="67" t="s">
        <v>154</v>
      </c>
      <c r="C687" s="21">
        <v>50000</v>
      </c>
      <c r="D687" s="21">
        <v>50000</v>
      </c>
      <c r="E687" s="21">
        <v>8000</v>
      </c>
      <c r="F687" s="21">
        <v>0</v>
      </c>
      <c r="G687" s="21">
        <v>0</v>
      </c>
      <c r="H687" s="21">
        <v>0</v>
      </c>
      <c r="I687" s="55">
        <f t="shared" si="20"/>
        <v>0</v>
      </c>
      <c r="J687" s="21">
        <f t="shared" si="21"/>
        <v>50000</v>
      </c>
    </row>
    <row r="688" spans="1:10" ht="15.75" x14ac:dyDescent="0.25">
      <c r="A688" s="53" t="s">
        <v>332</v>
      </c>
      <c r="B688" s="66" t="s">
        <v>155</v>
      </c>
      <c r="C688" s="21">
        <v>50000</v>
      </c>
      <c r="D688" s="21">
        <v>50000</v>
      </c>
      <c r="E688" s="21">
        <v>17100</v>
      </c>
      <c r="F688" s="21">
        <v>17100</v>
      </c>
      <c r="G688" s="21">
        <v>17100</v>
      </c>
      <c r="H688" s="21">
        <v>17100</v>
      </c>
      <c r="I688" s="55">
        <f t="shared" si="20"/>
        <v>0.34200000000000003</v>
      </c>
      <c r="J688" s="21">
        <f t="shared" si="21"/>
        <v>32900</v>
      </c>
    </row>
    <row r="689" spans="1:10" ht="15.75" x14ac:dyDescent="0.25">
      <c r="A689" s="53" t="s">
        <v>333</v>
      </c>
      <c r="B689" s="67" t="s">
        <v>156</v>
      </c>
      <c r="C689" s="21">
        <v>50000</v>
      </c>
      <c r="D689" s="21">
        <v>50000</v>
      </c>
      <c r="E689" s="21">
        <v>17100</v>
      </c>
      <c r="F689" s="21">
        <v>17100</v>
      </c>
      <c r="G689" s="21">
        <v>17100</v>
      </c>
      <c r="H689" s="21">
        <v>17100</v>
      </c>
      <c r="I689" s="55">
        <f t="shared" si="20"/>
        <v>0.34200000000000003</v>
      </c>
      <c r="J689" s="21">
        <f t="shared" si="21"/>
        <v>32900</v>
      </c>
    </row>
    <row r="690" spans="1:10" ht="15.75" x14ac:dyDescent="0.25">
      <c r="A690" s="53" t="s">
        <v>331</v>
      </c>
      <c r="B690" s="65" t="s">
        <v>160</v>
      </c>
      <c r="C690" s="21">
        <v>450000</v>
      </c>
      <c r="D690" s="21">
        <v>350000</v>
      </c>
      <c r="E690" s="21">
        <v>141534.56</v>
      </c>
      <c r="F690" s="21">
        <v>141534.56</v>
      </c>
      <c r="G690" s="21">
        <v>113574.55</v>
      </c>
      <c r="H690" s="21">
        <v>141534.56</v>
      </c>
      <c r="I690" s="55">
        <f t="shared" si="20"/>
        <v>0.40438445714285715</v>
      </c>
      <c r="J690" s="21">
        <f t="shared" si="21"/>
        <v>208465.44</v>
      </c>
    </row>
    <row r="691" spans="1:10" ht="15.75" x14ac:dyDescent="0.25">
      <c r="A691" s="53" t="s">
        <v>332</v>
      </c>
      <c r="B691" s="66" t="s">
        <v>161</v>
      </c>
      <c r="C691" s="21">
        <v>350000</v>
      </c>
      <c r="D691" s="21">
        <v>250000</v>
      </c>
      <c r="E691" s="21">
        <v>130959.9</v>
      </c>
      <c r="F691" s="21">
        <v>130959.9</v>
      </c>
      <c r="G691" s="21">
        <v>102999.89</v>
      </c>
      <c r="H691" s="21">
        <v>130959.9</v>
      </c>
      <c r="I691" s="55">
        <f t="shared" si="20"/>
        <v>0.52383959999999996</v>
      </c>
      <c r="J691" s="21">
        <f t="shared" si="21"/>
        <v>119040.1</v>
      </c>
    </row>
    <row r="692" spans="1:10" ht="15.75" x14ac:dyDescent="0.25">
      <c r="A692" s="53" t="s">
        <v>333</v>
      </c>
      <c r="B692" s="67" t="s">
        <v>162</v>
      </c>
      <c r="C692" s="21">
        <v>350000</v>
      </c>
      <c r="D692" s="21">
        <v>250000</v>
      </c>
      <c r="E692" s="21">
        <v>130959.9</v>
      </c>
      <c r="F692" s="21">
        <v>130959.9</v>
      </c>
      <c r="G692" s="21">
        <v>102999.89</v>
      </c>
      <c r="H692" s="21">
        <v>130959.9</v>
      </c>
      <c r="I692" s="55">
        <f t="shared" si="20"/>
        <v>0.52383959999999996</v>
      </c>
      <c r="J692" s="21">
        <f t="shared" si="21"/>
        <v>119040.1</v>
      </c>
    </row>
    <row r="693" spans="1:10" ht="15.75" x14ac:dyDescent="0.25">
      <c r="A693" s="53" t="s">
        <v>332</v>
      </c>
      <c r="B693" s="66" t="s">
        <v>163</v>
      </c>
      <c r="C693" s="21">
        <v>50000</v>
      </c>
      <c r="D693" s="21">
        <v>50000</v>
      </c>
      <c r="E693" s="21">
        <v>0</v>
      </c>
      <c r="F693" s="21">
        <v>0</v>
      </c>
      <c r="G693" s="21">
        <v>0</v>
      </c>
      <c r="H693" s="21">
        <v>0</v>
      </c>
      <c r="I693" s="55">
        <f t="shared" si="20"/>
        <v>0</v>
      </c>
      <c r="J693" s="21">
        <f t="shared" si="21"/>
        <v>50000</v>
      </c>
    </row>
    <row r="694" spans="1:10" ht="15.75" x14ac:dyDescent="0.25">
      <c r="A694" s="53" t="s">
        <v>333</v>
      </c>
      <c r="B694" s="67" t="s">
        <v>164</v>
      </c>
      <c r="C694" s="21">
        <v>50000</v>
      </c>
      <c r="D694" s="21">
        <v>50000</v>
      </c>
      <c r="E694" s="21">
        <v>0</v>
      </c>
      <c r="F694" s="21">
        <v>0</v>
      </c>
      <c r="G694" s="21">
        <v>0</v>
      </c>
      <c r="H694" s="21">
        <v>0</v>
      </c>
      <c r="I694" s="55">
        <f t="shared" si="20"/>
        <v>0</v>
      </c>
      <c r="J694" s="21">
        <f t="shared" si="21"/>
        <v>50000</v>
      </c>
    </row>
    <row r="695" spans="1:10" ht="15.75" x14ac:dyDescent="0.25">
      <c r="A695" s="53" t="s">
        <v>332</v>
      </c>
      <c r="B695" s="66" t="s">
        <v>165</v>
      </c>
      <c r="C695" s="21">
        <v>50000</v>
      </c>
      <c r="D695" s="21">
        <v>50000</v>
      </c>
      <c r="E695" s="21">
        <v>10574.66</v>
      </c>
      <c r="F695" s="21">
        <v>10574.66</v>
      </c>
      <c r="G695" s="21">
        <v>10574.66</v>
      </c>
      <c r="H695" s="21">
        <v>10574.66</v>
      </c>
      <c r="I695" s="55">
        <f t="shared" si="20"/>
        <v>0.21149319999999999</v>
      </c>
      <c r="J695" s="21">
        <f t="shared" si="21"/>
        <v>39425.339999999997</v>
      </c>
    </row>
    <row r="696" spans="1:10" ht="15.75" x14ac:dyDescent="0.25">
      <c r="A696" s="53" t="s">
        <v>333</v>
      </c>
      <c r="B696" s="67" t="s">
        <v>166</v>
      </c>
      <c r="C696" s="21">
        <v>50000</v>
      </c>
      <c r="D696" s="21">
        <v>50000</v>
      </c>
      <c r="E696" s="21">
        <v>10574.66</v>
      </c>
      <c r="F696" s="21">
        <v>10574.66</v>
      </c>
      <c r="G696" s="21">
        <v>10574.66</v>
      </c>
      <c r="H696" s="21">
        <v>10574.66</v>
      </c>
      <c r="I696" s="55">
        <f t="shared" si="20"/>
        <v>0.21149319999999999</v>
      </c>
      <c r="J696" s="21">
        <f t="shared" si="21"/>
        <v>39425.339999999997</v>
      </c>
    </row>
    <row r="697" spans="1:10" ht="15.75" x14ac:dyDescent="0.25">
      <c r="A697" s="53" t="s">
        <v>331</v>
      </c>
      <c r="B697" s="65" t="s">
        <v>167</v>
      </c>
      <c r="C697" s="21">
        <v>110000</v>
      </c>
      <c r="D697" s="21">
        <v>110000</v>
      </c>
      <c r="E697" s="21">
        <v>6275.97</v>
      </c>
      <c r="F697" s="21">
        <v>6275.97</v>
      </c>
      <c r="G697" s="21">
        <v>6275.97</v>
      </c>
      <c r="H697" s="21">
        <v>6275.97</v>
      </c>
      <c r="I697" s="55">
        <f t="shared" si="20"/>
        <v>5.7054272727272731E-2</v>
      </c>
      <c r="J697" s="21">
        <f t="shared" si="21"/>
        <v>103724.03</v>
      </c>
    </row>
    <row r="698" spans="1:10" ht="15.75" x14ac:dyDescent="0.25">
      <c r="A698" s="53" t="s">
        <v>332</v>
      </c>
      <c r="B698" s="66" t="s">
        <v>168</v>
      </c>
      <c r="C698" s="21">
        <v>60000</v>
      </c>
      <c r="D698" s="21">
        <v>60000</v>
      </c>
      <c r="E698" s="21">
        <v>24</v>
      </c>
      <c r="F698" s="21">
        <v>24</v>
      </c>
      <c r="G698" s="21">
        <v>24</v>
      </c>
      <c r="H698" s="21">
        <v>24</v>
      </c>
      <c r="I698" s="55">
        <f t="shared" si="20"/>
        <v>4.0000000000000002E-4</v>
      </c>
      <c r="J698" s="21">
        <f t="shared" si="21"/>
        <v>59976</v>
      </c>
    </row>
    <row r="699" spans="1:10" ht="15.75" x14ac:dyDescent="0.25">
      <c r="A699" s="53" t="s">
        <v>333</v>
      </c>
      <c r="B699" s="67" t="s">
        <v>169</v>
      </c>
      <c r="C699" s="21">
        <v>15000</v>
      </c>
      <c r="D699" s="21">
        <v>15000</v>
      </c>
      <c r="E699" s="21">
        <v>0</v>
      </c>
      <c r="F699" s="21">
        <v>0</v>
      </c>
      <c r="G699" s="21">
        <v>0</v>
      </c>
      <c r="H699" s="21">
        <v>0</v>
      </c>
      <c r="I699" s="55">
        <f t="shared" si="20"/>
        <v>0</v>
      </c>
      <c r="J699" s="21">
        <f t="shared" si="21"/>
        <v>15000</v>
      </c>
    </row>
    <row r="700" spans="1:10" ht="15.75" x14ac:dyDescent="0.25">
      <c r="A700" s="53" t="s">
        <v>333</v>
      </c>
      <c r="B700" s="67" t="s">
        <v>297</v>
      </c>
      <c r="C700" s="21">
        <v>35000</v>
      </c>
      <c r="D700" s="21">
        <v>35000</v>
      </c>
      <c r="E700" s="21">
        <v>24</v>
      </c>
      <c r="F700" s="21">
        <v>24</v>
      </c>
      <c r="G700" s="21">
        <v>24</v>
      </c>
      <c r="H700" s="21">
        <v>24</v>
      </c>
      <c r="I700" s="55">
        <f t="shared" si="20"/>
        <v>6.857142857142857E-4</v>
      </c>
      <c r="J700" s="21">
        <f t="shared" si="21"/>
        <v>34976</v>
      </c>
    </row>
    <row r="701" spans="1:10" ht="15.75" x14ac:dyDescent="0.25">
      <c r="A701" s="53" t="s">
        <v>333</v>
      </c>
      <c r="B701" s="67" t="s">
        <v>298</v>
      </c>
      <c r="C701" s="21">
        <v>10000</v>
      </c>
      <c r="D701" s="21">
        <v>10000</v>
      </c>
      <c r="E701" s="21">
        <v>0</v>
      </c>
      <c r="F701" s="21">
        <v>0</v>
      </c>
      <c r="G701" s="21">
        <v>0</v>
      </c>
      <c r="H701" s="21">
        <v>0</v>
      </c>
      <c r="I701" s="55">
        <f t="shared" si="20"/>
        <v>0</v>
      </c>
      <c r="J701" s="21">
        <f t="shared" si="21"/>
        <v>10000</v>
      </c>
    </row>
    <row r="702" spans="1:10" ht="15.75" x14ac:dyDescent="0.25">
      <c r="A702" s="53" t="s">
        <v>332</v>
      </c>
      <c r="B702" s="66" t="s">
        <v>173</v>
      </c>
      <c r="C702" s="21">
        <v>50000</v>
      </c>
      <c r="D702" s="21">
        <v>50000</v>
      </c>
      <c r="E702" s="21">
        <v>6251.97</v>
      </c>
      <c r="F702" s="21">
        <v>6251.97</v>
      </c>
      <c r="G702" s="21">
        <v>6251.97</v>
      </c>
      <c r="H702" s="21">
        <v>6251.97</v>
      </c>
      <c r="I702" s="55">
        <f t="shared" si="20"/>
        <v>0.12503939999999999</v>
      </c>
      <c r="J702" s="21">
        <f t="shared" si="21"/>
        <v>43748.03</v>
      </c>
    </row>
    <row r="703" spans="1:10" ht="15.75" x14ac:dyDescent="0.25">
      <c r="A703" s="53" t="s">
        <v>333</v>
      </c>
      <c r="B703" s="67" t="s">
        <v>299</v>
      </c>
      <c r="C703" s="21">
        <v>10000</v>
      </c>
      <c r="D703" s="21">
        <v>10000</v>
      </c>
      <c r="E703" s="21">
        <v>0</v>
      </c>
      <c r="F703" s="21">
        <v>0</v>
      </c>
      <c r="G703" s="21">
        <v>0</v>
      </c>
      <c r="H703" s="21">
        <v>0</v>
      </c>
      <c r="I703" s="55">
        <f t="shared" si="20"/>
        <v>0</v>
      </c>
      <c r="J703" s="21">
        <f t="shared" si="21"/>
        <v>10000</v>
      </c>
    </row>
    <row r="704" spans="1:10" ht="15.75" x14ac:dyDescent="0.25">
      <c r="A704" s="53" t="s">
        <v>333</v>
      </c>
      <c r="B704" s="67" t="s">
        <v>174</v>
      </c>
      <c r="C704" s="21">
        <v>25000</v>
      </c>
      <c r="D704" s="21">
        <v>25000</v>
      </c>
      <c r="E704" s="21">
        <v>4566.2700000000004</v>
      </c>
      <c r="F704" s="21">
        <v>4566.2700000000004</v>
      </c>
      <c r="G704" s="21">
        <v>4566.2700000000004</v>
      </c>
      <c r="H704" s="21">
        <v>4566.2700000000004</v>
      </c>
      <c r="I704" s="55">
        <f t="shared" si="20"/>
        <v>0.18265080000000003</v>
      </c>
      <c r="J704" s="21">
        <f t="shared" si="21"/>
        <v>20433.73</v>
      </c>
    </row>
    <row r="705" spans="1:10" ht="15.75" x14ac:dyDescent="0.25">
      <c r="A705" s="53" t="s">
        <v>333</v>
      </c>
      <c r="B705" s="67" t="s">
        <v>175</v>
      </c>
      <c r="C705" s="21">
        <v>15000</v>
      </c>
      <c r="D705" s="21">
        <v>15000</v>
      </c>
      <c r="E705" s="21">
        <v>1685.7</v>
      </c>
      <c r="F705" s="21">
        <v>1685.7</v>
      </c>
      <c r="G705" s="21">
        <v>1685.7</v>
      </c>
      <c r="H705" s="21">
        <v>1685.7</v>
      </c>
      <c r="I705" s="55">
        <f t="shared" si="20"/>
        <v>0.11238000000000001</v>
      </c>
      <c r="J705" s="21">
        <f t="shared" si="21"/>
        <v>13314.3</v>
      </c>
    </row>
    <row r="706" spans="1:10" ht="15.75" x14ac:dyDescent="0.25">
      <c r="A706" s="53" t="s">
        <v>331</v>
      </c>
      <c r="B706" s="65" t="s">
        <v>180</v>
      </c>
      <c r="C706" s="21">
        <v>2600000</v>
      </c>
      <c r="D706" s="21">
        <v>2650000</v>
      </c>
      <c r="E706" s="21">
        <v>2441480.25</v>
      </c>
      <c r="F706" s="21">
        <v>2421480.25</v>
      </c>
      <c r="G706" s="21">
        <v>1821480.25</v>
      </c>
      <c r="H706" s="21">
        <v>1821480.25</v>
      </c>
      <c r="I706" s="55">
        <f t="shared" si="20"/>
        <v>0.68735103773584905</v>
      </c>
      <c r="J706" s="21">
        <f t="shared" si="21"/>
        <v>828519.75</v>
      </c>
    </row>
    <row r="707" spans="1:10" ht="15.75" x14ac:dyDescent="0.25">
      <c r="A707" s="53" t="s">
        <v>332</v>
      </c>
      <c r="B707" s="66" t="s">
        <v>181</v>
      </c>
      <c r="C707" s="21">
        <v>2475000</v>
      </c>
      <c r="D707" s="21">
        <v>2475000</v>
      </c>
      <c r="E707" s="21">
        <v>2403659.12</v>
      </c>
      <c r="F707" s="21">
        <v>2403659.12</v>
      </c>
      <c r="G707" s="21">
        <v>1803659.12</v>
      </c>
      <c r="H707" s="21">
        <v>1803659.12</v>
      </c>
      <c r="I707" s="55">
        <f t="shared" si="20"/>
        <v>0.7287511595959596</v>
      </c>
      <c r="J707" s="21">
        <f t="shared" si="21"/>
        <v>671340.87999999989</v>
      </c>
    </row>
    <row r="708" spans="1:10" ht="15.75" x14ac:dyDescent="0.25">
      <c r="A708" s="53" t="s">
        <v>333</v>
      </c>
      <c r="B708" s="67" t="s">
        <v>300</v>
      </c>
      <c r="C708" s="21">
        <v>2400000</v>
      </c>
      <c r="D708" s="21">
        <v>2400000</v>
      </c>
      <c r="E708" s="21">
        <v>2400000</v>
      </c>
      <c r="F708" s="21">
        <v>2400000</v>
      </c>
      <c r="G708" s="21">
        <v>1800000</v>
      </c>
      <c r="H708" s="21">
        <v>1800000</v>
      </c>
      <c r="I708" s="55">
        <f t="shared" si="20"/>
        <v>0.75</v>
      </c>
      <c r="J708" s="21">
        <f t="shared" si="21"/>
        <v>600000</v>
      </c>
    </row>
    <row r="709" spans="1:10" ht="15.75" x14ac:dyDescent="0.25">
      <c r="A709" s="53" t="s">
        <v>333</v>
      </c>
      <c r="B709" s="67" t="s">
        <v>301</v>
      </c>
      <c r="C709" s="21">
        <v>75000</v>
      </c>
      <c r="D709" s="21">
        <v>75000</v>
      </c>
      <c r="E709" s="21">
        <v>3659.12</v>
      </c>
      <c r="F709" s="21">
        <v>3659.12</v>
      </c>
      <c r="G709" s="21">
        <v>3659.12</v>
      </c>
      <c r="H709" s="21">
        <v>3659.12</v>
      </c>
      <c r="I709" s="55">
        <f t="shared" si="20"/>
        <v>4.8788266666666663E-2</v>
      </c>
      <c r="J709" s="21">
        <f t="shared" si="21"/>
        <v>71340.88</v>
      </c>
    </row>
    <row r="710" spans="1:10" ht="15.75" x14ac:dyDescent="0.25">
      <c r="A710" s="53" t="s">
        <v>332</v>
      </c>
      <c r="B710" s="66" t="s">
        <v>183</v>
      </c>
      <c r="C710" s="21">
        <v>125000</v>
      </c>
      <c r="D710" s="21">
        <v>175000</v>
      </c>
      <c r="E710" s="21">
        <v>37821.129999999997</v>
      </c>
      <c r="F710" s="21">
        <v>17821.13</v>
      </c>
      <c r="G710" s="21">
        <v>17821.13</v>
      </c>
      <c r="H710" s="21">
        <v>17821.13</v>
      </c>
      <c r="I710" s="55">
        <f t="shared" si="20"/>
        <v>0.10183502857142858</v>
      </c>
      <c r="J710" s="21">
        <f t="shared" si="21"/>
        <v>157178.87</v>
      </c>
    </row>
    <row r="711" spans="1:10" ht="15.75" x14ac:dyDescent="0.25">
      <c r="A711" s="53" t="s">
        <v>333</v>
      </c>
      <c r="B711" s="67" t="s">
        <v>302</v>
      </c>
      <c r="C711" s="21">
        <v>0</v>
      </c>
      <c r="D711" s="21">
        <v>25000</v>
      </c>
      <c r="E711" s="21">
        <v>33836.160000000003</v>
      </c>
      <c r="F711" s="21">
        <v>13836.16</v>
      </c>
      <c r="G711" s="21">
        <v>13836.16</v>
      </c>
      <c r="H711" s="21">
        <v>13836.16</v>
      </c>
      <c r="I711" s="55">
        <f t="shared" si="20"/>
        <v>0.55344640000000001</v>
      </c>
      <c r="J711" s="21">
        <f t="shared" si="21"/>
        <v>11163.84</v>
      </c>
    </row>
    <row r="712" spans="1:10" ht="15.75" x14ac:dyDescent="0.25">
      <c r="A712" s="53" t="s">
        <v>333</v>
      </c>
      <c r="B712" s="67" t="s">
        <v>185</v>
      </c>
      <c r="C712" s="21">
        <v>50000</v>
      </c>
      <c r="D712" s="21">
        <v>50000</v>
      </c>
      <c r="E712" s="21">
        <v>1475.98</v>
      </c>
      <c r="F712" s="21">
        <v>1475.98</v>
      </c>
      <c r="G712" s="21">
        <v>1475.98</v>
      </c>
      <c r="H712" s="21">
        <v>1475.98</v>
      </c>
      <c r="I712" s="55">
        <f t="shared" si="20"/>
        <v>2.95196E-2</v>
      </c>
      <c r="J712" s="21">
        <f t="shared" si="21"/>
        <v>48524.02</v>
      </c>
    </row>
    <row r="713" spans="1:10" ht="15.75" x14ac:dyDescent="0.25">
      <c r="A713" s="53" t="s">
        <v>333</v>
      </c>
      <c r="B713" s="67" t="s">
        <v>186</v>
      </c>
      <c r="C713" s="21">
        <v>75000</v>
      </c>
      <c r="D713" s="21">
        <v>75000</v>
      </c>
      <c r="E713" s="21">
        <v>359.99</v>
      </c>
      <c r="F713" s="21">
        <v>359.99</v>
      </c>
      <c r="G713" s="21">
        <v>359.99</v>
      </c>
      <c r="H713" s="21">
        <v>359.99</v>
      </c>
      <c r="I713" s="55">
        <f t="shared" ref="I713:I776" si="22">+H713/D713</f>
        <v>4.799866666666667E-3</v>
      </c>
      <c r="J713" s="21">
        <f t="shared" ref="J713:J776" si="23">+D713-H713</f>
        <v>74640.009999999995</v>
      </c>
    </row>
    <row r="714" spans="1:10" ht="15.75" x14ac:dyDescent="0.25">
      <c r="A714" s="53" t="s">
        <v>333</v>
      </c>
      <c r="B714" s="67" t="s">
        <v>187</v>
      </c>
      <c r="C714" s="21">
        <v>0</v>
      </c>
      <c r="D714" s="21">
        <v>25000</v>
      </c>
      <c r="E714" s="21">
        <v>2149</v>
      </c>
      <c r="F714" s="21">
        <v>2149</v>
      </c>
      <c r="G714" s="21">
        <v>2149</v>
      </c>
      <c r="H714" s="21">
        <v>2149</v>
      </c>
      <c r="I714" s="55">
        <f t="shared" si="22"/>
        <v>8.5959999999999995E-2</v>
      </c>
      <c r="J714" s="21">
        <f t="shared" si="23"/>
        <v>22851</v>
      </c>
    </row>
    <row r="715" spans="1:10" ht="15.75" x14ac:dyDescent="0.25">
      <c r="A715" s="53" t="s">
        <v>331</v>
      </c>
      <c r="B715" s="65" t="s">
        <v>188</v>
      </c>
      <c r="C715" s="21">
        <v>1615000</v>
      </c>
      <c r="D715" s="21">
        <v>1715000</v>
      </c>
      <c r="E715" s="21">
        <v>275576.53000000003</v>
      </c>
      <c r="F715" s="21">
        <v>143576.53</v>
      </c>
      <c r="G715" s="21">
        <v>143576.53</v>
      </c>
      <c r="H715" s="21">
        <v>143576.53</v>
      </c>
      <c r="I715" s="55">
        <f t="shared" si="22"/>
        <v>8.3718093294460644E-2</v>
      </c>
      <c r="J715" s="21">
        <f t="shared" si="23"/>
        <v>1571423.47</v>
      </c>
    </row>
    <row r="716" spans="1:10" ht="15.75" x14ac:dyDescent="0.25">
      <c r="A716" s="53" t="s">
        <v>332</v>
      </c>
      <c r="B716" s="66" t="s">
        <v>189</v>
      </c>
      <c r="C716" s="21">
        <v>100000</v>
      </c>
      <c r="D716" s="21">
        <v>100000</v>
      </c>
      <c r="E716" s="21">
        <v>28809.55</v>
      </c>
      <c r="F716" s="21">
        <v>10809.55</v>
      </c>
      <c r="G716" s="21">
        <v>10809.55</v>
      </c>
      <c r="H716" s="21">
        <v>10809.55</v>
      </c>
      <c r="I716" s="55">
        <f t="shared" si="22"/>
        <v>0.1080955</v>
      </c>
      <c r="J716" s="21">
        <f t="shared" si="23"/>
        <v>89190.45</v>
      </c>
    </row>
    <row r="717" spans="1:10" ht="15.75" x14ac:dyDescent="0.25">
      <c r="A717" s="53" t="s">
        <v>333</v>
      </c>
      <c r="B717" s="67" t="s">
        <v>190</v>
      </c>
      <c r="C717" s="21">
        <v>100000</v>
      </c>
      <c r="D717" s="21">
        <v>100000</v>
      </c>
      <c r="E717" s="21">
        <v>28809.55</v>
      </c>
      <c r="F717" s="21">
        <v>10809.55</v>
      </c>
      <c r="G717" s="21">
        <v>10809.55</v>
      </c>
      <c r="H717" s="21">
        <v>10809.55</v>
      </c>
      <c r="I717" s="55">
        <f t="shared" si="22"/>
        <v>0.1080955</v>
      </c>
      <c r="J717" s="21">
        <f t="shared" si="23"/>
        <v>89190.45</v>
      </c>
    </row>
    <row r="718" spans="1:10" ht="15.75" x14ac:dyDescent="0.25">
      <c r="A718" s="53" t="s">
        <v>332</v>
      </c>
      <c r="B718" s="66" t="s">
        <v>191</v>
      </c>
      <c r="C718" s="21">
        <v>250000</v>
      </c>
      <c r="D718" s="21">
        <v>250000</v>
      </c>
      <c r="E718" s="21">
        <v>119649.48</v>
      </c>
      <c r="F718" s="21">
        <v>30649.48</v>
      </c>
      <c r="G718" s="21">
        <v>30649.48</v>
      </c>
      <c r="H718" s="21">
        <v>30649.48</v>
      </c>
      <c r="I718" s="55">
        <f t="shared" si="22"/>
        <v>0.12259792</v>
      </c>
      <c r="J718" s="21">
        <f t="shared" si="23"/>
        <v>219350.52</v>
      </c>
    </row>
    <row r="719" spans="1:10" ht="15.75" x14ac:dyDescent="0.25">
      <c r="A719" s="53" t="s">
        <v>333</v>
      </c>
      <c r="B719" s="67" t="s">
        <v>192</v>
      </c>
      <c r="C719" s="21">
        <v>250000</v>
      </c>
      <c r="D719" s="21">
        <v>250000</v>
      </c>
      <c r="E719" s="21">
        <v>119649.48</v>
      </c>
      <c r="F719" s="21">
        <v>30649.48</v>
      </c>
      <c r="G719" s="21">
        <v>30649.48</v>
      </c>
      <c r="H719" s="21">
        <v>30649.48</v>
      </c>
      <c r="I719" s="55">
        <f t="shared" si="22"/>
        <v>0.12259792</v>
      </c>
      <c r="J719" s="21">
        <f t="shared" si="23"/>
        <v>219350.52</v>
      </c>
    </row>
    <row r="720" spans="1:10" ht="15.75" x14ac:dyDescent="0.25">
      <c r="A720" s="53" t="s">
        <v>332</v>
      </c>
      <c r="B720" s="66" t="s">
        <v>193</v>
      </c>
      <c r="C720" s="21">
        <v>50000</v>
      </c>
      <c r="D720" s="21">
        <v>50000</v>
      </c>
      <c r="E720" s="21">
        <v>1949</v>
      </c>
      <c r="F720" s="21">
        <v>1949</v>
      </c>
      <c r="G720" s="21">
        <v>1949</v>
      </c>
      <c r="H720" s="21">
        <v>1949</v>
      </c>
      <c r="I720" s="55">
        <f t="shared" si="22"/>
        <v>3.8980000000000001E-2</v>
      </c>
      <c r="J720" s="21">
        <f t="shared" si="23"/>
        <v>48051</v>
      </c>
    </row>
    <row r="721" spans="1:10" ht="15.75" x14ac:dyDescent="0.25">
      <c r="A721" s="53" t="s">
        <v>333</v>
      </c>
      <c r="B721" s="67" t="s">
        <v>194</v>
      </c>
      <c r="C721" s="21">
        <v>50000</v>
      </c>
      <c r="D721" s="21">
        <v>50000</v>
      </c>
      <c r="E721" s="21">
        <v>1949</v>
      </c>
      <c r="F721" s="21">
        <v>1949</v>
      </c>
      <c r="G721" s="21">
        <v>1949</v>
      </c>
      <c r="H721" s="21">
        <v>1949</v>
      </c>
      <c r="I721" s="55">
        <f t="shared" si="22"/>
        <v>3.8980000000000001E-2</v>
      </c>
      <c r="J721" s="21">
        <f t="shared" si="23"/>
        <v>48051</v>
      </c>
    </row>
    <row r="722" spans="1:10" ht="15.75" x14ac:dyDescent="0.25">
      <c r="A722" s="53" t="s">
        <v>332</v>
      </c>
      <c r="B722" s="66" t="s">
        <v>195</v>
      </c>
      <c r="C722" s="21">
        <v>150000</v>
      </c>
      <c r="D722" s="21">
        <v>150000</v>
      </c>
      <c r="E722" s="21">
        <v>8625.5400000000009</v>
      </c>
      <c r="F722" s="21">
        <v>8625.5400000000009</v>
      </c>
      <c r="G722" s="21">
        <v>8625.5400000000009</v>
      </c>
      <c r="H722" s="21">
        <v>8625.5400000000009</v>
      </c>
      <c r="I722" s="55">
        <f t="shared" si="22"/>
        <v>5.7503600000000009E-2</v>
      </c>
      <c r="J722" s="21">
        <f t="shared" si="23"/>
        <v>141374.46</v>
      </c>
    </row>
    <row r="723" spans="1:10" ht="15.75" x14ac:dyDescent="0.25">
      <c r="A723" s="53" t="s">
        <v>333</v>
      </c>
      <c r="B723" s="67" t="s">
        <v>196</v>
      </c>
      <c r="C723" s="21">
        <v>150000</v>
      </c>
      <c r="D723" s="21">
        <v>150000</v>
      </c>
      <c r="E723" s="21">
        <v>8625.5400000000009</v>
      </c>
      <c r="F723" s="21">
        <v>8625.5400000000009</v>
      </c>
      <c r="G723" s="21">
        <v>8625.5400000000009</v>
      </c>
      <c r="H723" s="21">
        <v>8625.5400000000009</v>
      </c>
      <c r="I723" s="55">
        <f t="shared" si="22"/>
        <v>5.7503600000000009E-2</v>
      </c>
      <c r="J723" s="21">
        <f t="shared" si="23"/>
        <v>141374.46</v>
      </c>
    </row>
    <row r="724" spans="1:10" ht="15.75" x14ac:dyDescent="0.25">
      <c r="A724" s="53" t="s">
        <v>332</v>
      </c>
      <c r="B724" s="66" t="s">
        <v>197</v>
      </c>
      <c r="C724" s="21">
        <v>150000</v>
      </c>
      <c r="D724" s="21">
        <v>150000</v>
      </c>
      <c r="E724" s="21">
        <v>4437</v>
      </c>
      <c r="F724" s="21">
        <v>4437</v>
      </c>
      <c r="G724" s="21">
        <v>4437</v>
      </c>
      <c r="H724" s="21">
        <v>4437</v>
      </c>
      <c r="I724" s="55">
        <f t="shared" si="22"/>
        <v>2.9579999999999999E-2</v>
      </c>
      <c r="J724" s="21">
        <f t="shared" si="23"/>
        <v>145563</v>
      </c>
    </row>
    <row r="725" spans="1:10" ht="15.75" x14ac:dyDescent="0.25">
      <c r="A725" s="53" t="s">
        <v>333</v>
      </c>
      <c r="B725" s="67" t="s">
        <v>198</v>
      </c>
      <c r="C725" s="21">
        <v>150000</v>
      </c>
      <c r="D725" s="21">
        <v>150000</v>
      </c>
      <c r="E725" s="21">
        <v>4437</v>
      </c>
      <c r="F725" s="21">
        <v>4437</v>
      </c>
      <c r="G725" s="21">
        <v>4437</v>
      </c>
      <c r="H725" s="21">
        <v>4437</v>
      </c>
      <c r="I725" s="55">
        <f t="shared" si="22"/>
        <v>2.9579999999999999E-2</v>
      </c>
      <c r="J725" s="21">
        <f t="shared" si="23"/>
        <v>145563</v>
      </c>
    </row>
    <row r="726" spans="1:10" ht="15.75" x14ac:dyDescent="0.25">
      <c r="A726" s="53" t="s">
        <v>332</v>
      </c>
      <c r="B726" s="66" t="s">
        <v>200</v>
      </c>
      <c r="C726" s="21">
        <v>915000</v>
      </c>
      <c r="D726" s="21">
        <v>1015000</v>
      </c>
      <c r="E726" s="21">
        <v>112105.96</v>
      </c>
      <c r="F726" s="21">
        <v>87105.96</v>
      </c>
      <c r="G726" s="21">
        <v>87105.96</v>
      </c>
      <c r="H726" s="21">
        <v>87105.96</v>
      </c>
      <c r="I726" s="55">
        <f t="shared" si="22"/>
        <v>8.5818679802955669E-2</v>
      </c>
      <c r="J726" s="21">
        <f t="shared" si="23"/>
        <v>927894.04</v>
      </c>
    </row>
    <row r="727" spans="1:10" ht="15.75" x14ac:dyDescent="0.25">
      <c r="A727" s="53" t="s">
        <v>333</v>
      </c>
      <c r="B727" s="67" t="s">
        <v>202</v>
      </c>
      <c r="C727" s="21">
        <v>900000</v>
      </c>
      <c r="D727" s="21">
        <v>900000</v>
      </c>
      <c r="E727" s="21">
        <v>0</v>
      </c>
      <c r="F727" s="21">
        <v>0</v>
      </c>
      <c r="G727" s="21">
        <v>0</v>
      </c>
      <c r="H727" s="21">
        <v>0</v>
      </c>
      <c r="I727" s="55">
        <f t="shared" si="22"/>
        <v>0</v>
      </c>
      <c r="J727" s="21">
        <f t="shared" si="23"/>
        <v>900000</v>
      </c>
    </row>
    <row r="728" spans="1:10" ht="15.75" x14ac:dyDescent="0.25">
      <c r="A728" s="53" t="s">
        <v>333</v>
      </c>
      <c r="B728" s="67" t="s">
        <v>203</v>
      </c>
      <c r="C728" s="21">
        <v>15000</v>
      </c>
      <c r="D728" s="21">
        <v>115000</v>
      </c>
      <c r="E728" s="21">
        <v>112105.96</v>
      </c>
      <c r="F728" s="21">
        <v>87105.96</v>
      </c>
      <c r="G728" s="21">
        <v>87105.96</v>
      </c>
      <c r="H728" s="21">
        <v>87105.96</v>
      </c>
      <c r="I728" s="55">
        <f t="shared" si="22"/>
        <v>0.75744313043478262</v>
      </c>
      <c r="J728" s="21">
        <f t="shared" si="23"/>
        <v>27894.039999999994</v>
      </c>
    </row>
    <row r="729" spans="1:10" ht="15.75" x14ac:dyDescent="0.25">
      <c r="A729" s="53" t="s">
        <v>330</v>
      </c>
      <c r="B729" s="25" t="s">
        <v>226</v>
      </c>
      <c r="C729" s="21">
        <v>11350000</v>
      </c>
      <c r="D729" s="21">
        <v>4205900</v>
      </c>
      <c r="E729" s="21">
        <v>1108226.1399999999</v>
      </c>
      <c r="F729" s="21">
        <v>1091226.1399999999</v>
      </c>
      <c r="G729" s="21">
        <v>669899.87</v>
      </c>
      <c r="H729" s="21">
        <v>1091226.1399999999</v>
      </c>
      <c r="I729" s="55">
        <f t="shared" si="22"/>
        <v>0.25945128034427828</v>
      </c>
      <c r="J729" s="21">
        <f t="shared" si="23"/>
        <v>3114673.8600000003</v>
      </c>
    </row>
    <row r="730" spans="1:10" ht="15.75" x14ac:dyDescent="0.25">
      <c r="A730" s="53" t="s">
        <v>331</v>
      </c>
      <c r="B730" s="65" t="s">
        <v>227</v>
      </c>
      <c r="C730" s="21">
        <v>1000000</v>
      </c>
      <c r="D730" s="21">
        <v>1370000</v>
      </c>
      <c r="E730" s="21">
        <v>929048.1</v>
      </c>
      <c r="F730" s="21">
        <v>912048.1</v>
      </c>
      <c r="G730" s="21">
        <v>490721.83</v>
      </c>
      <c r="H730" s="21">
        <v>912048.1</v>
      </c>
      <c r="I730" s="55">
        <f t="shared" si="22"/>
        <v>0.66572854014598537</v>
      </c>
      <c r="J730" s="21">
        <f t="shared" si="23"/>
        <v>457951.9</v>
      </c>
    </row>
    <row r="731" spans="1:10" ht="15.75" x14ac:dyDescent="0.25">
      <c r="A731" s="53" t="s">
        <v>332</v>
      </c>
      <c r="B731" s="66" t="s">
        <v>228</v>
      </c>
      <c r="C731" s="21">
        <v>250000</v>
      </c>
      <c r="D731" s="21">
        <v>250000</v>
      </c>
      <c r="E731" s="21">
        <v>119682.68</v>
      </c>
      <c r="F731" s="21">
        <v>119682.68</v>
      </c>
      <c r="G731" s="21">
        <v>119682.68</v>
      </c>
      <c r="H731" s="21">
        <v>119682.68</v>
      </c>
      <c r="I731" s="55">
        <f t="shared" si="22"/>
        <v>0.47873072</v>
      </c>
      <c r="J731" s="21">
        <f t="shared" si="23"/>
        <v>130317.32</v>
      </c>
    </row>
    <row r="732" spans="1:10" ht="15.75" x14ac:dyDescent="0.25">
      <c r="A732" s="53" t="s">
        <v>333</v>
      </c>
      <c r="B732" s="67" t="s">
        <v>229</v>
      </c>
      <c r="C732" s="21">
        <v>250000</v>
      </c>
      <c r="D732" s="21">
        <v>250000</v>
      </c>
      <c r="E732" s="21">
        <v>119682.68</v>
      </c>
      <c r="F732" s="21">
        <v>119682.68</v>
      </c>
      <c r="G732" s="21">
        <v>119682.68</v>
      </c>
      <c r="H732" s="21">
        <v>119682.68</v>
      </c>
      <c r="I732" s="55">
        <f t="shared" si="22"/>
        <v>0.47873072</v>
      </c>
      <c r="J732" s="21">
        <f t="shared" si="23"/>
        <v>130317.32</v>
      </c>
    </row>
    <row r="733" spans="1:10" ht="15.75" x14ac:dyDescent="0.25">
      <c r="A733" s="53" t="s">
        <v>332</v>
      </c>
      <c r="B733" s="66" t="s">
        <v>230</v>
      </c>
      <c r="C733" s="21">
        <v>450000</v>
      </c>
      <c r="D733" s="21">
        <v>820000</v>
      </c>
      <c r="E733" s="21">
        <v>783279.42</v>
      </c>
      <c r="F733" s="21">
        <v>783279.42</v>
      </c>
      <c r="G733" s="21">
        <v>361953.15</v>
      </c>
      <c r="H733" s="21">
        <v>783279.42</v>
      </c>
      <c r="I733" s="55">
        <f t="shared" si="22"/>
        <v>0.95521880487804878</v>
      </c>
      <c r="J733" s="21">
        <f t="shared" si="23"/>
        <v>36720.579999999958</v>
      </c>
    </row>
    <row r="734" spans="1:10" ht="15.75" x14ac:dyDescent="0.25">
      <c r="A734" s="53" t="s">
        <v>333</v>
      </c>
      <c r="B734" s="67" t="s">
        <v>231</v>
      </c>
      <c r="C734" s="21">
        <v>450000</v>
      </c>
      <c r="D734" s="21">
        <v>820000</v>
      </c>
      <c r="E734" s="21">
        <v>783279.42</v>
      </c>
      <c r="F734" s="21">
        <v>783279.42</v>
      </c>
      <c r="G734" s="21">
        <v>361953.15</v>
      </c>
      <c r="H734" s="21">
        <v>783279.42</v>
      </c>
      <c r="I734" s="55">
        <f t="shared" si="22"/>
        <v>0.95521880487804878</v>
      </c>
      <c r="J734" s="21">
        <f t="shared" si="23"/>
        <v>36720.579999999958</v>
      </c>
    </row>
    <row r="735" spans="1:10" ht="15.75" x14ac:dyDescent="0.25">
      <c r="A735" s="53" t="s">
        <v>332</v>
      </c>
      <c r="B735" s="66" t="s">
        <v>232</v>
      </c>
      <c r="C735" s="21">
        <v>150000</v>
      </c>
      <c r="D735" s="21">
        <v>150000</v>
      </c>
      <c r="E735" s="21">
        <v>17000</v>
      </c>
      <c r="F735" s="21">
        <v>0</v>
      </c>
      <c r="G735" s="21">
        <v>0</v>
      </c>
      <c r="H735" s="21">
        <v>0</v>
      </c>
      <c r="I735" s="55">
        <f t="shared" si="22"/>
        <v>0</v>
      </c>
      <c r="J735" s="21">
        <f t="shared" si="23"/>
        <v>150000</v>
      </c>
    </row>
    <row r="736" spans="1:10" ht="15.75" x14ac:dyDescent="0.25">
      <c r="A736" s="53" t="s">
        <v>333</v>
      </c>
      <c r="B736" s="67" t="s">
        <v>233</v>
      </c>
      <c r="C736" s="21">
        <v>150000</v>
      </c>
      <c r="D736" s="21">
        <v>150000</v>
      </c>
      <c r="E736" s="21">
        <v>17000</v>
      </c>
      <c r="F736" s="21">
        <v>0</v>
      </c>
      <c r="G736" s="21">
        <v>0</v>
      </c>
      <c r="H736" s="21">
        <v>0</v>
      </c>
      <c r="I736" s="55">
        <f t="shared" si="22"/>
        <v>0</v>
      </c>
      <c r="J736" s="21">
        <f t="shared" si="23"/>
        <v>150000</v>
      </c>
    </row>
    <row r="737" spans="1:10" ht="15.75" x14ac:dyDescent="0.25">
      <c r="A737" s="53" t="s">
        <v>332</v>
      </c>
      <c r="B737" s="66" t="s">
        <v>234</v>
      </c>
      <c r="C737" s="21">
        <v>150000</v>
      </c>
      <c r="D737" s="21">
        <v>150000</v>
      </c>
      <c r="E737" s="21">
        <v>9086</v>
      </c>
      <c r="F737" s="21">
        <v>9086</v>
      </c>
      <c r="G737" s="21">
        <v>9086</v>
      </c>
      <c r="H737" s="21">
        <v>9086</v>
      </c>
      <c r="I737" s="55">
        <f t="shared" si="22"/>
        <v>6.0573333333333333E-2</v>
      </c>
      <c r="J737" s="21">
        <f t="shared" si="23"/>
        <v>140914</v>
      </c>
    </row>
    <row r="738" spans="1:10" ht="15.75" x14ac:dyDescent="0.25">
      <c r="A738" s="53" t="s">
        <v>333</v>
      </c>
      <c r="B738" s="67" t="s">
        <v>235</v>
      </c>
      <c r="C738" s="21">
        <v>150000</v>
      </c>
      <c r="D738" s="21">
        <v>150000</v>
      </c>
      <c r="E738" s="21">
        <v>9086</v>
      </c>
      <c r="F738" s="21">
        <v>9086</v>
      </c>
      <c r="G738" s="21">
        <v>9086</v>
      </c>
      <c r="H738" s="21">
        <v>9086</v>
      </c>
      <c r="I738" s="55">
        <f t="shared" si="22"/>
        <v>6.0573333333333333E-2</v>
      </c>
      <c r="J738" s="21">
        <f t="shared" si="23"/>
        <v>140914</v>
      </c>
    </row>
    <row r="739" spans="1:10" ht="15.75" x14ac:dyDescent="0.25">
      <c r="A739" s="53" t="s">
        <v>331</v>
      </c>
      <c r="B739" s="65" t="s">
        <v>236</v>
      </c>
      <c r="C739" s="21">
        <v>0</v>
      </c>
      <c r="D739" s="21">
        <v>200000</v>
      </c>
      <c r="E739" s="21">
        <v>16668.439999999999</v>
      </c>
      <c r="F739" s="21">
        <v>16668.439999999999</v>
      </c>
      <c r="G739" s="21">
        <v>16668.439999999999</v>
      </c>
      <c r="H739" s="21">
        <v>16668.439999999999</v>
      </c>
      <c r="I739" s="55">
        <f t="shared" si="22"/>
        <v>8.3342199999999991E-2</v>
      </c>
      <c r="J739" s="21">
        <f t="shared" si="23"/>
        <v>183331.56</v>
      </c>
    </row>
    <row r="740" spans="1:10" ht="15.75" x14ac:dyDescent="0.25">
      <c r="A740" s="53" t="s">
        <v>332</v>
      </c>
      <c r="B740" s="66" t="s">
        <v>237</v>
      </c>
      <c r="C740" s="21">
        <v>0</v>
      </c>
      <c r="D740" s="21">
        <v>50000</v>
      </c>
      <c r="E740" s="21">
        <v>0</v>
      </c>
      <c r="F740" s="21">
        <v>0</v>
      </c>
      <c r="G740" s="21">
        <v>0</v>
      </c>
      <c r="H740" s="21">
        <v>0</v>
      </c>
      <c r="I740" s="55">
        <f t="shared" si="22"/>
        <v>0</v>
      </c>
      <c r="J740" s="21">
        <f t="shared" si="23"/>
        <v>50000</v>
      </c>
    </row>
    <row r="741" spans="1:10" ht="15.75" x14ac:dyDescent="0.25">
      <c r="A741" s="53" t="s">
        <v>333</v>
      </c>
      <c r="B741" s="67" t="s">
        <v>238</v>
      </c>
      <c r="C741" s="21">
        <v>0</v>
      </c>
      <c r="D741" s="21">
        <v>50000</v>
      </c>
      <c r="E741" s="21">
        <v>0</v>
      </c>
      <c r="F741" s="21">
        <v>0</v>
      </c>
      <c r="G741" s="21">
        <v>0</v>
      </c>
      <c r="H741" s="21">
        <v>0</v>
      </c>
      <c r="I741" s="55">
        <f t="shared" si="22"/>
        <v>0</v>
      </c>
      <c r="J741" s="21">
        <f t="shared" si="23"/>
        <v>50000</v>
      </c>
    </row>
    <row r="742" spans="1:10" ht="15.75" x14ac:dyDescent="0.25">
      <c r="A742" s="53" t="s">
        <v>332</v>
      </c>
      <c r="B742" s="66" t="s">
        <v>303</v>
      </c>
      <c r="C742" s="21">
        <v>0</v>
      </c>
      <c r="D742" s="21">
        <v>50000</v>
      </c>
      <c r="E742" s="21">
        <v>0</v>
      </c>
      <c r="F742" s="21">
        <v>0</v>
      </c>
      <c r="G742" s="21">
        <v>0</v>
      </c>
      <c r="H742" s="21">
        <v>0</v>
      </c>
      <c r="I742" s="55">
        <f t="shared" si="22"/>
        <v>0</v>
      </c>
      <c r="J742" s="21">
        <f t="shared" si="23"/>
        <v>50000</v>
      </c>
    </row>
    <row r="743" spans="1:10" ht="15.75" x14ac:dyDescent="0.25">
      <c r="A743" s="53" t="s">
        <v>333</v>
      </c>
      <c r="B743" s="67" t="s">
        <v>304</v>
      </c>
      <c r="C743" s="21">
        <v>0</v>
      </c>
      <c r="D743" s="21">
        <v>50000</v>
      </c>
      <c r="E743" s="21">
        <v>0</v>
      </c>
      <c r="F743" s="21">
        <v>0</v>
      </c>
      <c r="G743" s="21">
        <v>0</v>
      </c>
      <c r="H743" s="21">
        <v>0</v>
      </c>
      <c r="I743" s="55">
        <f t="shared" si="22"/>
        <v>0</v>
      </c>
      <c r="J743" s="21">
        <f t="shared" si="23"/>
        <v>50000</v>
      </c>
    </row>
    <row r="744" spans="1:10" ht="15.75" x14ac:dyDescent="0.25">
      <c r="A744" s="53" t="s">
        <v>332</v>
      </c>
      <c r="B744" s="66" t="s">
        <v>239</v>
      </c>
      <c r="C744" s="21">
        <v>0</v>
      </c>
      <c r="D744" s="21">
        <v>100000</v>
      </c>
      <c r="E744" s="21">
        <v>16668.439999999999</v>
      </c>
      <c r="F744" s="21">
        <v>16668.439999999999</v>
      </c>
      <c r="G744" s="21">
        <v>16668.439999999999</v>
      </c>
      <c r="H744" s="21">
        <v>16668.439999999999</v>
      </c>
      <c r="I744" s="55">
        <f t="shared" si="22"/>
        <v>0.16668439999999998</v>
      </c>
      <c r="J744" s="21">
        <f t="shared" si="23"/>
        <v>83331.56</v>
      </c>
    </row>
    <row r="745" spans="1:10" ht="15.75" x14ac:dyDescent="0.25">
      <c r="A745" s="53" t="s">
        <v>333</v>
      </c>
      <c r="B745" s="67" t="s">
        <v>240</v>
      </c>
      <c r="C745" s="21">
        <v>0</v>
      </c>
      <c r="D745" s="21">
        <v>100000</v>
      </c>
      <c r="E745" s="21">
        <v>16668.439999999999</v>
      </c>
      <c r="F745" s="21">
        <v>16668.439999999999</v>
      </c>
      <c r="G745" s="21">
        <v>16668.439999999999</v>
      </c>
      <c r="H745" s="21">
        <v>16668.439999999999</v>
      </c>
      <c r="I745" s="55">
        <f t="shared" si="22"/>
        <v>0.16668439999999998</v>
      </c>
      <c r="J745" s="21">
        <f t="shared" si="23"/>
        <v>83331.56</v>
      </c>
    </row>
    <row r="746" spans="1:10" ht="15.75" x14ac:dyDescent="0.25">
      <c r="A746" s="53" t="s">
        <v>331</v>
      </c>
      <c r="B746" s="65" t="s">
        <v>250</v>
      </c>
      <c r="C746" s="21">
        <v>350000</v>
      </c>
      <c r="D746" s="21">
        <v>350000</v>
      </c>
      <c r="E746" s="21">
        <v>162509.6</v>
      </c>
      <c r="F746" s="21">
        <v>162509.6</v>
      </c>
      <c r="G746" s="21">
        <v>162509.6</v>
      </c>
      <c r="H746" s="21">
        <v>162509.6</v>
      </c>
      <c r="I746" s="55">
        <f t="shared" si="22"/>
        <v>0.46431314285714287</v>
      </c>
      <c r="J746" s="21">
        <f t="shared" si="23"/>
        <v>187490.4</v>
      </c>
    </row>
    <row r="747" spans="1:10" ht="15.75" x14ac:dyDescent="0.25">
      <c r="A747" s="53" t="s">
        <v>332</v>
      </c>
      <c r="B747" s="66" t="s">
        <v>251</v>
      </c>
      <c r="C747" s="21">
        <v>350000</v>
      </c>
      <c r="D747" s="21">
        <v>350000</v>
      </c>
      <c r="E747" s="21">
        <v>162509.6</v>
      </c>
      <c r="F747" s="21">
        <v>162509.6</v>
      </c>
      <c r="G747" s="21">
        <v>162509.6</v>
      </c>
      <c r="H747" s="21">
        <v>162509.6</v>
      </c>
      <c r="I747" s="55">
        <f t="shared" si="22"/>
        <v>0.46431314285714287</v>
      </c>
      <c r="J747" s="21">
        <f t="shared" si="23"/>
        <v>187490.4</v>
      </c>
    </row>
    <row r="748" spans="1:10" ht="15.75" x14ac:dyDescent="0.25">
      <c r="A748" s="53" t="s">
        <v>333</v>
      </c>
      <c r="B748" s="67" t="s">
        <v>252</v>
      </c>
      <c r="C748" s="21">
        <v>350000</v>
      </c>
      <c r="D748" s="21">
        <v>350000</v>
      </c>
      <c r="E748" s="21">
        <v>162509.6</v>
      </c>
      <c r="F748" s="21">
        <v>162509.6</v>
      </c>
      <c r="G748" s="21">
        <v>162509.6</v>
      </c>
      <c r="H748" s="21">
        <v>162509.6</v>
      </c>
      <c r="I748" s="55">
        <f t="shared" si="22"/>
        <v>0.46431314285714287</v>
      </c>
      <c r="J748" s="21">
        <f t="shared" si="23"/>
        <v>187490.4</v>
      </c>
    </row>
    <row r="749" spans="1:10" ht="15.75" x14ac:dyDescent="0.25">
      <c r="A749" s="53" t="s">
        <v>331</v>
      </c>
      <c r="B749" s="65" t="s">
        <v>255</v>
      </c>
      <c r="C749" s="21">
        <v>10000000</v>
      </c>
      <c r="D749" s="21">
        <v>2285900</v>
      </c>
      <c r="E749" s="21">
        <v>0</v>
      </c>
      <c r="F749" s="21">
        <v>0</v>
      </c>
      <c r="G749" s="21">
        <v>0</v>
      </c>
      <c r="H749" s="21">
        <v>0</v>
      </c>
      <c r="I749" s="55">
        <f t="shared" si="22"/>
        <v>0</v>
      </c>
      <c r="J749" s="21">
        <f t="shared" si="23"/>
        <v>2285900</v>
      </c>
    </row>
    <row r="750" spans="1:10" ht="15.75" x14ac:dyDescent="0.25">
      <c r="A750" s="53" t="s">
        <v>332</v>
      </c>
      <c r="B750" s="66" t="s">
        <v>268</v>
      </c>
      <c r="C750" s="21">
        <v>10000000</v>
      </c>
      <c r="D750" s="21">
        <v>2285900</v>
      </c>
      <c r="E750" s="21">
        <v>0</v>
      </c>
      <c r="F750" s="21">
        <v>0</v>
      </c>
      <c r="G750" s="21">
        <v>0</v>
      </c>
      <c r="H750" s="21">
        <v>0</v>
      </c>
      <c r="I750" s="55">
        <f t="shared" si="22"/>
        <v>0</v>
      </c>
      <c r="J750" s="21">
        <f t="shared" si="23"/>
        <v>2285900</v>
      </c>
    </row>
    <row r="751" spans="1:10" ht="15.75" x14ac:dyDescent="0.25">
      <c r="A751" s="53" t="s">
        <v>333</v>
      </c>
      <c r="B751" s="67" t="s">
        <v>269</v>
      </c>
      <c r="C751" s="21">
        <v>10000000</v>
      </c>
      <c r="D751" s="21">
        <v>2285900</v>
      </c>
      <c r="E751" s="21">
        <v>0</v>
      </c>
      <c r="F751" s="21">
        <v>0</v>
      </c>
      <c r="G751" s="21">
        <v>0</v>
      </c>
      <c r="H751" s="21">
        <v>0</v>
      </c>
      <c r="I751" s="55">
        <f t="shared" si="22"/>
        <v>0</v>
      </c>
      <c r="J751" s="21">
        <f t="shared" si="23"/>
        <v>2285900</v>
      </c>
    </row>
    <row r="752" spans="1:10" ht="15.75" x14ac:dyDescent="0.25">
      <c r="A752" s="53" t="s">
        <v>330</v>
      </c>
      <c r="B752" s="25" t="s">
        <v>281</v>
      </c>
      <c r="C752" s="21">
        <v>0</v>
      </c>
      <c r="D752" s="21">
        <v>3950100</v>
      </c>
      <c r="E752" s="21">
        <v>3250090</v>
      </c>
      <c r="F752" s="21">
        <v>3250090</v>
      </c>
      <c r="G752" s="21">
        <v>3250089.67</v>
      </c>
      <c r="H752" s="21">
        <v>3250089.67</v>
      </c>
      <c r="I752" s="55">
        <f t="shared" si="22"/>
        <v>0.82278668134983923</v>
      </c>
      <c r="J752" s="21">
        <f t="shared" si="23"/>
        <v>700010.33000000007</v>
      </c>
    </row>
    <row r="753" spans="1:10" ht="15.75" x14ac:dyDescent="0.25">
      <c r="A753" s="53" t="s">
        <v>331</v>
      </c>
      <c r="B753" s="65" t="s">
        <v>307</v>
      </c>
      <c r="C753" s="21">
        <v>0</v>
      </c>
      <c r="D753" s="21">
        <v>3250100</v>
      </c>
      <c r="E753" s="21">
        <v>3250090</v>
      </c>
      <c r="F753" s="21">
        <v>3250090</v>
      </c>
      <c r="G753" s="21">
        <v>3250089.67</v>
      </c>
      <c r="H753" s="21">
        <v>3250089.67</v>
      </c>
      <c r="I753" s="55">
        <f t="shared" si="22"/>
        <v>0.99999682163625736</v>
      </c>
      <c r="J753" s="21">
        <f t="shared" si="23"/>
        <v>10.330000000074506</v>
      </c>
    </row>
    <row r="754" spans="1:10" ht="15.75" x14ac:dyDescent="0.25">
      <c r="A754" s="53" t="s">
        <v>332</v>
      </c>
      <c r="B754" s="66" t="s">
        <v>308</v>
      </c>
      <c r="C754" s="21">
        <v>0</v>
      </c>
      <c r="D754" s="21">
        <v>3250100</v>
      </c>
      <c r="E754" s="21">
        <v>3250090</v>
      </c>
      <c r="F754" s="21">
        <v>3250090</v>
      </c>
      <c r="G754" s="21">
        <v>3250089.67</v>
      </c>
      <c r="H754" s="21">
        <v>3250089.67</v>
      </c>
      <c r="I754" s="55">
        <f t="shared" si="22"/>
        <v>0.99999682163625736</v>
      </c>
      <c r="J754" s="21">
        <f t="shared" si="23"/>
        <v>10.330000000074506</v>
      </c>
    </row>
    <row r="755" spans="1:10" ht="15.75" x14ac:dyDescent="0.25">
      <c r="A755" s="53" t="s">
        <v>333</v>
      </c>
      <c r="B755" s="67" t="s">
        <v>309</v>
      </c>
      <c r="C755" s="21">
        <v>0</v>
      </c>
      <c r="D755" s="21">
        <v>3250100</v>
      </c>
      <c r="E755" s="21">
        <v>3250090</v>
      </c>
      <c r="F755" s="21">
        <v>3250090</v>
      </c>
      <c r="G755" s="21">
        <v>3250089.67</v>
      </c>
      <c r="H755" s="21">
        <v>3250089.67</v>
      </c>
      <c r="I755" s="55">
        <f t="shared" si="22"/>
        <v>0.99999682163625736</v>
      </c>
      <c r="J755" s="21">
        <f t="shared" si="23"/>
        <v>10.330000000074506</v>
      </c>
    </row>
    <row r="756" spans="1:10" ht="15.75" x14ac:dyDescent="0.25">
      <c r="A756" s="53" t="s">
        <v>331</v>
      </c>
      <c r="B756" s="65" t="s">
        <v>282</v>
      </c>
      <c r="C756" s="21">
        <v>0</v>
      </c>
      <c r="D756" s="21">
        <v>700000</v>
      </c>
      <c r="E756" s="21">
        <v>0</v>
      </c>
      <c r="F756" s="21">
        <v>0</v>
      </c>
      <c r="G756" s="21">
        <v>0</v>
      </c>
      <c r="H756" s="21">
        <v>0</v>
      </c>
      <c r="I756" s="55">
        <f t="shared" si="22"/>
        <v>0</v>
      </c>
      <c r="J756" s="21">
        <f t="shared" si="23"/>
        <v>700000</v>
      </c>
    </row>
    <row r="757" spans="1:10" ht="15.75" x14ac:dyDescent="0.25">
      <c r="A757" s="53" t="s">
        <v>332</v>
      </c>
      <c r="B757" s="66" t="s">
        <v>310</v>
      </c>
      <c r="C757" s="21">
        <v>0</v>
      </c>
      <c r="D757" s="21">
        <v>700000</v>
      </c>
      <c r="E757" s="21">
        <v>0</v>
      </c>
      <c r="F757" s="21">
        <v>0</v>
      </c>
      <c r="G757" s="21">
        <v>0</v>
      </c>
      <c r="H757" s="21">
        <v>0</v>
      </c>
      <c r="I757" s="55">
        <f t="shared" si="22"/>
        <v>0</v>
      </c>
      <c r="J757" s="21">
        <f t="shared" si="23"/>
        <v>700000</v>
      </c>
    </row>
    <row r="758" spans="1:10" ht="15.75" x14ac:dyDescent="0.25">
      <c r="A758" s="53" t="s">
        <v>333</v>
      </c>
      <c r="B758" s="67" t="s">
        <v>311</v>
      </c>
      <c r="C758" s="21">
        <v>0</v>
      </c>
      <c r="D758" s="21">
        <v>700000</v>
      </c>
      <c r="E758" s="21">
        <v>0</v>
      </c>
      <c r="F758" s="21">
        <v>0</v>
      </c>
      <c r="G758" s="21">
        <v>0</v>
      </c>
      <c r="H758" s="21">
        <v>0</v>
      </c>
      <c r="I758" s="55">
        <f t="shared" si="22"/>
        <v>0</v>
      </c>
      <c r="J758" s="21">
        <f t="shared" si="23"/>
        <v>700000</v>
      </c>
    </row>
    <row r="759" spans="1:10" ht="15.75" x14ac:dyDescent="0.25">
      <c r="A759" s="57" t="s">
        <v>317</v>
      </c>
      <c r="B759" s="58" t="s">
        <v>352</v>
      </c>
      <c r="C759" s="59">
        <v>5508145</v>
      </c>
      <c r="D759" s="59">
        <v>5508145</v>
      </c>
      <c r="E759" s="59">
        <v>1476000</v>
      </c>
      <c r="F759" s="59">
        <v>0</v>
      </c>
      <c r="G759" s="59">
        <v>0</v>
      </c>
      <c r="H759" s="59">
        <v>0</v>
      </c>
      <c r="I759" s="60">
        <f t="shared" si="22"/>
        <v>0</v>
      </c>
      <c r="J759" s="59">
        <f t="shared" si="23"/>
        <v>5508145</v>
      </c>
    </row>
    <row r="760" spans="1:10" ht="15.75" x14ac:dyDescent="0.25">
      <c r="A760" s="61" t="s">
        <v>319</v>
      </c>
      <c r="B760" s="62" t="s">
        <v>335</v>
      </c>
      <c r="C760" s="63">
        <v>5508145</v>
      </c>
      <c r="D760" s="63">
        <v>5508145</v>
      </c>
      <c r="E760" s="63">
        <v>1476000</v>
      </c>
      <c r="F760" s="63">
        <v>0</v>
      </c>
      <c r="G760" s="63">
        <v>0</v>
      </c>
      <c r="H760" s="63">
        <v>0</v>
      </c>
      <c r="I760" s="64">
        <f t="shared" si="22"/>
        <v>0</v>
      </c>
      <c r="J760" s="63">
        <f t="shared" si="23"/>
        <v>5508145</v>
      </c>
    </row>
    <row r="761" spans="1:10" ht="15.75" x14ac:dyDescent="0.25">
      <c r="A761" s="53" t="s">
        <v>328</v>
      </c>
      <c r="B761" s="24" t="s">
        <v>353</v>
      </c>
      <c r="C761" s="21">
        <v>5508145</v>
      </c>
      <c r="D761" s="21">
        <v>5508145</v>
      </c>
      <c r="E761" s="21">
        <v>1476000</v>
      </c>
      <c r="F761" s="21">
        <v>0</v>
      </c>
      <c r="G761" s="21">
        <v>0</v>
      </c>
      <c r="H761" s="21">
        <v>0</v>
      </c>
      <c r="I761" s="55">
        <f t="shared" si="22"/>
        <v>0</v>
      </c>
      <c r="J761" s="21">
        <f t="shared" si="23"/>
        <v>5508145</v>
      </c>
    </row>
    <row r="762" spans="1:10" ht="15.75" x14ac:dyDescent="0.25">
      <c r="A762" s="53" t="s">
        <v>330</v>
      </c>
      <c r="B762" s="25" t="s">
        <v>51</v>
      </c>
      <c r="C762" s="21">
        <v>2700000</v>
      </c>
      <c r="D762" s="21">
        <v>609145</v>
      </c>
      <c r="E762" s="21">
        <v>276000</v>
      </c>
      <c r="F762" s="21">
        <v>0</v>
      </c>
      <c r="G762" s="21">
        <v>0</v>
      </c>
      <c r="H762" s="21">
        <v>0</v>
      </c>
      <c r="I762" s="55">
        <f t="shared" si="22"/>
        <v>0</v>
      </c>
      <c r="J762" s="21">
        <f t="shared" si="23"/>
        <v>609145</v>
      </c>
    </row>
    <row r="763" spans="1:10" ht="15.75" x14ac:dyDescent="0.25">
      <c r="A763" s="53" t="s">
        <v>331</v>
      </c>
      <c r="B763" s="65" t="s">
        <v>65</v>
      </c>
      <c r="C763" s="21">
        <v>350000</v>
      </c>
      <c r="D763" s="21">
        <v>59145</v>
      </c>
      <c r="E763" s="21">
        <v>0</v>
      </c>
      <c r="F763" s="21">
        <v>0</v>
      </c>
      <c r="G763" s="21">
        <v>0</v>
      </c>
      <c r="H763" s="21">
        <v>0</v>
      </c>
      <c r="I763" s="55">
        <f t="shared" si="22"/>
        <v>0</v>
      </c>
      <c r="J763" s="21">
        <f t="shared" si="23"/>
        <v>59145</v>
      </c>
    </row>
    <row r="764" spans="1:10" ht="15.75" x14ac:dyDescent="0.25">
      <c r="A764" s="53" t="s">
        <v>332</v>
      </c>
      <c r="B764" s="66" t="s">
        <v>66</v>
      </c>
      <c r="C764" s="21">
        <v>200000</v>
      </c>
      <c r="D764" s="21">
        <v>50000</v>
      </c>
      <c r="E764" s="21">
        <v>0</v>
      </c>
      <c r="F764" s="21">
        <v>0</v>
      </c>
      <c r="G764" s="21">
        <v>0</v>
      </c>
      <c r="H764" s="21">
        <v>0</v>
      </c>
      <c r="I764" s="55">
        <f t="shared" si="22"/>
        <v>0</v>
      </c>
      <c r="J764" s="21">
        <f t="shared" si="23"/>
        <v>50000</v>
      </c>
    </row>
    <row r="765" spans="1:10" ht="15.75" x14ac:dyDescent="0.25">
      <c r="A765" s="53" t="s">
        <v>333</v>
      </c>
      <c r="B765" s="67" t="s">
        <v>67</v>
      </c>
      <c r="C765" s="21">
        <v>200000</v>
      </c>
      <c r="D765" s="21">
        <v>50000</v>
      </c>
      <c r="E765" s="21">
        <v>0</v>
      </c>
      <c r="F765" s="21">
        <v>0</v>
      </c>
      <c r="G765" s="21">
        <v>0</v>
      </c>
      <c r="H765" s="21">
        <v>0</v>
      </c>
      <c r="I765" s="55">
        <f t="shared" si="22"/>
        <v>0</v>
      </c>
      <c r="J765" s="21">
        <f t="shared" si="23"/>
        <v>50000</v>
      </c>
    </row>
    <row r="766" spans="1:10" ht="15.75" x14ac:dyDescent="0.25">
      <c r="A766" s="53" t="s">
        <v>332</v>
      </c>
      <c r="B766" s="66" t="s">
        <v>68</v>
      </c>
      <c r="C766" s="21">
        <v>150000</v>
      </c>
      <c r="D766" s="21">
        <v>9145</v>
      </c>
      <c r="E766" s="21">
        <v>0</v>
      </c>
      <c r="F766" s="21">
        <v>0</v>
      </c>
      <c r="G766" s="21">
        <v>0</v>
      </c>
      <c r="H766" s="21">
        <v>0</v>
      </c>
      <c r="I766" s="55">
        <f t="shared" si="22"/>
        <v>0</v>
      </c>
      <c r="J766" s="21">
        <f t="shared" si="23"/>
        <v>9145</v>
      </c>
    </row>
    <row r="767" spans="1:10" ht="15.75" x14ac:dyDescent="0.25">
      <c r="A767" s="53" t="s">
        <v>333</v>
      </c>
      <c r="B767" s="67" t="s">
        <v>69</v>
      </c>
      <c r="C767" s="21">
        <v>150000</v>
      </c>
      <c r="D767" s="21">
        <v>9145</v>
      </c>
      <c r="E767" s="21">
        <v>0</v>
      </c>
      <c r="F767" s="21">
        <v>0</v>
      </c>
      <c r="G767" s="21">
        <v>0</v>
      </c>
      <c r="H767" s="21">
        <v>0</v>
      </c>
      <c r="I767" s="55">
        <f t="shared" si="22"/>
        <v>0</v>
      </c>
      <c r="J767" s="21">
        <f t="shared" si="23"/>
        <v>9145</v>
      </c>
    </row>
    <row r="768" spans="1:10" ht="15.75" x14ac:dyDescent="0.25">
      <c r="A768" s="53" t="s">
        <v>331</v>
      </c>
      <c r="B768" s="65" t="s">
        <v>70</v>
      </c>
      <c r="C768" s="21">
        <v>800000</v>
      </c>
      <c r="D768" s="21">
        <v>150000</v>
      </c>
      <c r="E768" s="21">
        <v>0</v>
      </c>
      <c r="F768" s="21">
        <v>0</v>
      </c>
      <c r="G768" s="21">
        <v>0</v>
      </c>
      <c r="H768" s="21">
        <v>0</v>
      </c>
      <c r="I768" s="55">
        <f t="shared" si="22"/>
        <v>0</v>
      </c>
      <c r="J768" s="21">
        <f t="shared" si="23"/>
        <v>150000</v>
      </c>
    </row>
    <row r="769" spans="1:10" ht="15.75" x14ac:dyDescent="0.25">
      <c r="A769" s="53" t="s">
        <v>332</v>
      </c>
      <c r="B769" s="66" t="s">
        <v>71</v>
      </c>
      <c r="C769" s="21">
        <v>300000</v>
      </c>
      <c r="D769" s="21">
        <v>150000</v>
      </c>
      <c r="E769" s="21">
        <v>0</v>
      </c>
      <c r="F769" s="21">
        <v>0</v>
      </c>
      <c r="G769" s="21">
        <v>0</v>
      </c>
      <c r="H769" s="21">
        <v>0</v>
      </c>
      <c r="I769" s="55">
        <f t="shared" si="22"/>
        <v>0</v>
      </c>
      <c r="J769" s="21">
        <f t="shared" si="23"/>
        <v>150000</v>
      </c>
    </row>
    <row r="770" spans="1:10" ht="15.75" x14ac:dyDescent="0.25">
      <c r="A770" s="53" t="s">
        <v>333</v>
      </c>
      <c r="B770" s="67" t="s">
        <v>72</v>
      </c>
      <c r="C770" s="21">
        <v>300000</v>
      </c>
      <c r="D770" s="21">
        <v>150000</v>
      </c>
      <c r="E770" s="21">
        <v>0</v>
      </c>
      <c r="F770" s="21">
        <v>0</v>
      </c>
      <c r="G770" s="21">
        <v>0</v>
      </c>
      <c r="H770" s="21">
        <v>0</v>
      </c>
      <c r="I770" s="55">
        <f t="shared" si="22"/>
        <v>0</v>
      </c>
      <c r="J770" s="21">
        <f t="shared" si="23"/>
        <v>150000</v>
      </c>
    </row>
    <row r="771" spans="1:10" ht="15.75" x14ac:dyDescent="0.25">
      <c r="A771" s="53" t="s">
        <v>332</v>
      </c>
      <c r="B771" s="66" t="s">
        <v>73</v>
      </c>
      <c r="C771" s="21">
        <v>500000</v>
      </c>
      <c r="D771" s="21">
        <v>0</v>
      </c>
      <c r="E771" s="21">
        <v>0</v>
      </c>
      <c r="F771" s="21">
        <v>0</v>
      </c>
      <c r="G771" s="21">
        <v>0</v>
      </c>
      <c r="H771" s="21">
        <v>0</v>
      </c>
      <c r="I771" s="55" t="e">
        <f t="shared" si="22"/>
        <v>#DIV/0!</v>
      </c>
      <c r="J771" s="21">
        <f t="shared" si="23"/>
        <v>0</v>
      </c>
    </row>
    <row r="772" spans="1:10" ht="15.75" x14ac:dyDescent="0.25">
      <c r="A772" s="53" t="s">
        <v>333</v>
      </c>
      <c r="B772" s="67" t="s">
        <v>74</v>
      </c>
      <c r="C772" s="21">
        <v>500000</v>
      </c>
      <c r="D772" s="21">
        <v>0</v>
      </c>
      <c r="E772" s="21">
        <v>0</v>
      </c>
      <c r="F772" s="21">
        <v>0</v>
      </c>
      <c r="G772" s="21">
        <v>0</v>
      </c>
      <c r="H772" s="21">
        <v>0</v>
      </c>
      <c r="I772" s="55" t="e">
        <f t="shared" si="22"/>
        <v>#DIV/0!</v>
      </c>
      <c r="J772" s="21">
        <f t="shared" si="23"/>
        <v>0</v>
      </c>
    </row>
    <row r="773" spans="1:10" ht="15.75" x14ac:dyDescent="0.25">
      <c r="A773" s="53" t="s">
        <v>331</v>
      </c>
      <c r="B773" s="65" t="s">
        <v>84</v>
      </c>
      <c r="C773" s="21">
        <v>500000</v>
      </c>
      <c r="D773" s="21">
        <v>350000</v>
      </c>
      <c r="E773" s="21">
        <v>276000</v>
      </c>
      <c r="F773" s="21">
        <v>0</v>
      </c>
      <c r="G773" s="21">
        <v>0</v>
      </c>
      <c r="H773" s="21">
        <v>0</v>
      </c>
      <c r="I773" s="55">
        <f t="shared" si="22"/>
        <v>0</v>
      </c>
      <c r="J773" s="21">
        <f t="shared" si="23"/>
        <v>350000</v>
      </c>
    </row>
    <row r="774" spans="1:10" ht="15.75" x14ac:dyDescent="0.25">
      <c r="A774" s="53" t="s">
        <v>332</v>
      </c>
      <c r="B774" s="66" t="s">
        <v>85</v>
      </c>
      <c r="C774" s="21">
        <v>500000</v>
      </c>
      <c r="D774" s="21">
        <v>350000</v>
      </c>
      <c r="E774" s="21">
        <v>276000</v>
      </c>
      <c r="F774" s="21">
        <v>0</v>
      </c>
      <c r="G774" s="21">
        <v>0</v>
      </c>
      <c r="H774" s="21">
        <v>0</v>
      </c>
      <c r="I774" s="55">
        <f t="shared" si="22"/>
        <v>0</v>
      </c>
      <c r="J774" s="21">
        <f t="shared" si="23"/>
        <v>350000</v>
      </c>
    </row>
    <row r="775" spans="1:10" ht="15.75" x14ac:dyDescent="0.25">
      <c r="A775" s="53" t="s">
        <v>333</v>
      </c>
      <c r="B775" s="67" t="s">
        <v>86</v>
      </c>
      <c r="C775" s="21">
        <v>500000</v>
      </c>
      <c r="D775" s="21">
        <v>350000</v>
      </c>
      <c r="E775" s="21">
        <v>276000</v>
      </c>
      <c r="F775" s="21">
        <v>0</v>
      </c>
      <c r="G775" s="21">
        <v>0</v>
      </c>
      <c r="H775" s="21">
        <v>0</v>
      </c>
      <c r="I775" s="55">
        <f t="shared" si="22"/>
        <v>0</v>
      </c>
      <c r="J775" s="21">
        <f t="shared" si="23"/>
        <v>350000</v>
      </c>
    </row>
    <row r="776" spans="1:10" ht="15.75" x14ac:dyDescent="0.25">
      <c r="A776" s="53" t="s">
        <v>331</v>
      </c>
      <c r="B776" s="65" t="s">
        <v>106</v>
      </c>
      <c r="C776" s="21">
        <v>1050000</v>
      </c>
      <c r="D776" s="21">
        <v>50000</v>
      </c>
      <c r="E776" s="21">
        <v>0</v>
      </c>
      <c r="F776" s="21">
        <v>0</v>
      </c>
      <c r="G776" s="21">
        <v>0</v>
      </c>
      <c r="H776" s="21">
        <v>0</v>
      </c>
      <c r="I776" s="55">
        <f t="shared" si="22"/>
        <v>0</v>
      </c>
      <c r="J776" s="21">
        <f t="shared" si="23"/>
        <v>50000</v>
      </c>
    </row>
    <row r="777" spans="1:10" ht="15.75" x14ac:dyDescent="0.25">
      <c r="A777" s="53" t="s">
        <v>332</v>
      </c>
      <c r="B777" s="66" t="s">
        <v>115</v>
      </c>
      <c r="C777" s="21">
        <v>500000</v>
      </c>
      <c r="D777" s="21">
        <v>0</v>
      </c>
      <c r="E777" s="21">
        <v>0</v>
      </c>
      <c r="F777" s="21">
        <v>0</v>
      </c>
      <c r="G777" s="21">
        <v>0</v>
      </c>
      <c r="H777" s="21">
        <v>0</v>
      </c>
      <c r="I777" s="55" t="e">
        <f t="shared" ref="I777:I840" si="24">+H777/D777</f>
        <v>#DIV/0!</v>
      </c>
      <c r="J777" s="21">
        <f t="shared" ref="J777:J840" si="25">+D777-H777</f>
        <v>0</v>
      </c>
    </row>
    <row r="778" spans="1:10" ht="15.75" x14ac:dyDescent="0.25">
      <c r="A778" s="53" t="s">
        <v>333</v>
      </c>
      <c r="B778" s="67" t="s">
        <v>116</v>
      </c>
      <c r="C778" s="21">
        <v>500000</v>
      </c>
      <c r="D778" s="21">
        <v>0</v>
      </c>
      <c r="E778" s="21">
        <v>0</v>
      </c>
      <c r="F778" s="21">
        <v>0</v>
      </c>
      <c r="G778" s="21">
        <v>0</v>
      </c>
      <c r="H778" s="21">
        <v>0</v>
      </c>
      <c r="I778" s="55" t="e">
        <f t="shared" si="24"/>
        <v>#DIV/0!</v>
      </c>
      <c r="J778" s="21">
        <f t="shared" si="25"/>
        <v>0</v>
      </c>
    </row>
    <row r="779" spans="1:10" ht="15.75" x14ac:dyDescent="0.25">
      <c r="A779" s="53" t="s">
        <v>332</v>
      </c>
      <c r="B779" s="66" t="s">
        <v>118</v>
      </c>
      <c r="C779" s="21">
        <v>550000</v>
      </c>
      <c r="D779" s="21">
        <v>50000</v>
      </c>
      <c r="E779" s="21">
        <v>0</v>
      </c>
      <c r="F779" s="21">
        <v>0</v>
      </c>
      <c r="G779" s="21">
        <v>0</v>
      </c>
      <c r="H779" s="21">
        <v>0</v>
      </c>
      <c r="I779" s="55">
        <f t="shared" si="24"/>
        <v>0</v>
      </c>
      <c r="J779" s="21">
        <f t="shared" si="25"/>
        <v>50000</v>
      </c>
    </row>
    <row r="780" spans="1:10" ht="15.75" x14ac:dyDescent="0.25">
      <c r="A780" s="53" t="s">
        <v>333</v>
      </c>
      <c r="B780" s="67" t="s">
        <v>119</v>
      </c>
      <c r="C780" s="21">
        <v>200000</v>
      </c>
      <c r="D780" s="21">
        <v>0</v>
      </c>
      <c r="E780" s="21">
        <v>0</v>
      </c>
      <c r="F780" s="21">
        <v>0</v>
      </c>
      <c r="G780" s="21">
        <v>0</v>
      </c>
      <c r="H780" s="21">
        <v>0</v>
      </c>
      <c r="I780" s="55" t="e">
        <f t="shared" si="24"/>
        <v>#DIV/0!</v>
      </c>
      <c r="J780" s="21">
        <f t="shared" si="25"/>
        <v>0</v>
      </c>
    </row>
    <row r="781" spans="1:10" ht="15.75" x14ac:dyDescent="0.25">
      <c r="A781" s="53" t="s">
        <v>333</v>
      </c>
      <c r="B781" s="67" t="s">
        <v>121</v>
      </c>
      <c r="C781" s="21">
        <v>350000</v>
      </c>
      <c r="D781" s="21">
        <v>50000</v>
      </c>
      <c r="E781" s="21">
        <v>0</v>
      </c>
      <c r="F781" s="21">
        <v>0</v>
      </c>
      <c r="G781" s="21">
        <v>0</v>
      </c>
      <c r="H781" s="21">
        <v>0</v>
      </c>
      <c r="I781" s="55">
        <f t="shared" si="24"/>
        <v>0</v>
      </c>
      <c r="J781" s="21">
        <f t="shared" si="25"/>
        <v>50000</v>
      </c>
    </row>
    <row r="782" spans="1:10" ht="15.75" x14ac:dyDescent="0.25">
      <c r="A782" s="53" t="s">
        <v>330</v>
      </c>
      <c r="B782" s="25" t="s">
        <v>226</v>
      </c>
      <c r="C782" s="21">
        <v>2808145</v>
      </c>
      <c r="D782" s="21">
        <v>4899000</v>
      </c>
      <c r="E782" s="21">
        <v>1200000</v>
      </c>
      <c r="F782" s="21">
        <v>0</v>
      </c>
      <c r="G782" s="21">
        <v>0</v>
      </c>
      <c r="H782" s="21">
        <v>0</v>
      </c>
      <c r="I782" s="55">
        <f t="shared" si="24"/>
        <v>0</v>
      </c>
      <c r="J782" s="21">
        <f t="shared" si="25"/>
        <v>4899000</v>
      </c>
    </row>
    <row r="783" spans="1:10" ht="15.75" x14ac:dyDescent="0.25">
      <c r="A783" s="53" t="s">
        <v>331</v>
      </c>
      <c r="B783" s="65" t="s">
        <v>250</v>
      </c>
      <c r="C783" s="21">
        <v>2808145</v>
      </c>
      <c r="D783" s="21">
        <v>1200000</v>
      </c>
      <c r="E783" s="21">
        <v>1200000</v>
      </c>
      <c r="F783" s="21">
        <v>0</v>
      </c>
      <c r="G783" s="21">
        <v>0</v>
      </c>
      <c r="H783" s="21">
        <v>0</v>
      </c>
      <c r="I783" s="55">
        <f t="shared" si="24"/>
        <v>0</v>
      </c>
      <c r="J783" s="21">
        <f t="shared" si="25"/>
        <v>1200000</v>
      </c>
    </row>
    <row r="784" spans="1:10" ht="15.75" x14ac:dyDescent="0.25">
      <c r="A784" s="53" t="s">
        <v>332</v>
      </c>
      <c r="B784" s="66" t="s">
        <v>251</v>
      </c>
      <c r="C784" s="21">
        <v>2808145</v>
      </c>
      <c r="D784" s="21">
        <v>1200000</v>
      </c>
      <c r="E784" s="21">
        <v>1200000</v>
      </c>
      <c r="F784" s="21">
        <v>0</v>
      </c>
      <c r="G784" s="21">
        <v>0</v>
      </c>
      <c r="H784" s="21">
        <v>0</v>
      </c>
      <c r="I784" s="55">
        <f t="shared" si="24"/>
        <v>0</v>
      </c>
      <c r="J784" s="21">
        <f t="shared" si="25"/>
        <v>1200000</v>
      </c>
    </row>
    <row r="785" spans="1:10" ht="15.75" x14ac:dyDescent="0.25">
      <c r="A785" s="53" t="s">
        <v>333</v>
      </c>
      <c r="B785" s="67" t="s">
        <v>252</v>
      </c>
      <c r="C785" s="21">
        <v>2808145</v>
      </c>
      <c r="D785" s="21">
        <v>1200000</v>
      </c>
      <c r="E785" s="21">
        <v>1200000</v>
      </c>
      <c r="F785" s="21">
        <v>0</v>
      </c>
      <c r="G785" s="21">
        <v>0</v>
      </c>
      <c r="H785" s="21">
        <v>0</v>
      </c>
      <c r="I785" s="55">
        <f t="shared" si="24"/>
        <v>0</v>
      </c>
      <c r="J785" s="21">
        <f t="shared" si="25"/>
        <v>1200000</v>
      </c>
    </row>
    <row r="786" spans="1:10" ht="15.75" x14ac:dyDescent="0.25">
      <c r="A786" s="53" t="s">
        <v>331</v>
      </c>
      <c r="B786" s="65" t="s">
        <v>273</v>
      </c>
      <c r="C786" s="21">
        <v>0</v>
      </c>
      <c r="D786" s="21">
        <v>3699000</v>
      </c>
      <c r="E786" s="21">
        <v>0</v>
      </c>
      <c r="F786" s="21">
        <v>0</v>
      </c>
      <c r="G786" s="21">
        <v>0</v>
      </c>
      <c r="H786" s="21">
        <v>0</v>
      </c>
      <c r="I786" s="55">
        <f t="shared" si="24"/>
        <v>0</v>
      </c>
      <c r="J786" s="21">
        <f t="shared" si="25"/>
        <v>3699000</v>
      </c>
    </row>
    <row r="787" spans="1:10" ht="15.75" x14ac:dyDescent="0.25">
      <c r="A787" s="53" t="s">
        <v>332</v>
      </c>
      <c r="B787" s="66" t="s">
        <v>305</v>
      </c>
      <c r="C787" s="21">
        <v>0</v>
      </c>
      <c r="D787" s="21">
        <v>3699000</v>
      </c>
      <c r="E787" s="21">
        <v>0</v>
      </c>
      <c r="F787" s="21">
        <v>0</v>
      </c>
      <c r="G787" s="21">
        <v>0</v>
      </c>
      <c r="H787" s="21">
        <v>0</v>
      </c>
      <c r="I787" s="55">
        <f t="shared" si="24"/>
        <v>0</v>
      </c>
      <c r="J787" s="21">
        <f t="shared" si="25"/>
        <v>3699000</v>
      </c>
    </row>
    <row r="788" spans="1:10" ht="15.75" x14ac:dyDescent="0.25">
      <c r="A788" s="53" t="s">
        <v>333</v>
      </c>
      <c r="B788" s="67" t="s">
        <v>306</v>
      </c>
      <c r="C788" s="21">
        <v>0</v>
      </c>
      <c r="D788" s="21">
        <v>3699000</v>
      </c>
      <c r="E788" s="21">
        <v>0</v>
      </c>
      <c r="F788" s="21">
        <v>0</v>
      </c>
      <c r="G788" s="21">
        <v>0</v>
      </c>
      <c r="H788" s="21">
        <v>0</v>
      </c>
      <c r="I788" s="55">
        <f t="shared" si="24"/>
        <v>0</v>
      </c>
      <c r="J788" s="21">
        <f t="shared" si="25"/>
        <v>3699000</v>
      </c>
    </row>
    <row r="789" spans="1:10" ht="15.75" x14ac:dyDescent="0.25">
      <c r="A789" s="56" t="s">
        <v>315</v>
      </c>
      <c r="B789" s="7" t="s">
        <v>312</v>
      </c>
      <c r="C789" s="8">
        <v>70399187</v>
      </c>
      <c r="D789" s="8">
        <v>70399187</v>
      </c>
      <c r="E789" s="8">
        <v>33822872.140000001</v>
      </c>
      <c r="F789" s="8">
        <v>30774612.510000002</v>
      </c>
      <c r="G789" s="8">
        <v>26518914.280000001</v>
      </c>
      <c r="H789" s="8">
        <v>26518914.280000001</v>
      </c>
      <c r="I789" s="9">
        <f t="shared" si="24"/>
        <v>0.37669347346298193</v>
      </c>
      <c r="J789" s="8">
        <f t="shared" si="25"/>
        <v>43880272.719999999</v>
      </c>
    </row>
    <row r="790" spans="1:10" ht="15.75" x14ac:dyDescent="0.25">
      <c r="A790" s="57" t="s">
        <v>317</v>
      </c>
      <c r="B790" s="58" t="s">
        <v>326</v>
      </c>
      <c r="C790" s="59">
        <v>70399187</v>
      </c>
      <c r="D790" s="59">
        <v>70399187</v>
      </c>
      <c r="E790" s="59">
        <v>33822872.140000001</v>
      </c>
      <c r="F790" s="59">
        <v>30774612.510000002</v>
      </c>
      <c r="G790" s="59">
        <v>26518914.280000001</v>
      </c>
      <c r="H790" s="59">
        <v>26518914.280000001</v>
      </c>
      <c r="I790" s="60">
        <f t="shared" si="24"/>
        <v>0.37669347346298193</v>
      </c>
      <c r="J790" s="59">
        <f t="shared" si="25"/>
        <v>43880272.719999999</v>
      </c>
    </row>
    <row r="791" spans="1:10" ht="15.75" x14ac:dyDescent="0.25">
      <c r="A791" s="61" t="s">
        <v>319</v>
      </c>
      <c r="B791" s="62" t="s">
        <v>335</v>
      </c>
      <c r="C791" s="63">
        <v>70399187</v>
      </c>
      <c r="D791" s="63">
        <v>70399187</v>
      </c>
      <c r="E791" s="63">
        <v>33822872.140000001</v>
      </c>
      <c r="F791" s="63">
        <v>30774612.510000002</v>
      </c>
      <c r="G791" s="63">
        <v>26518914.280000001</v>
      </c>
      <c r="H791" s="63">
        <v>26518914.280000001</v>
      </c>
      <c r="I791" s="64">
        <f t="shared" si="24"/>
        <v>0.37669347346298193</v>
      </c>
      <c r="J791" s="63">
        <f t="shared" si="25"/>
        <v>43880272.719999999</v>
      </c>
    </row>
    <row r="792" spans="1:10" ht="15.75" x14ac:dyDescent="0.25">
      <c r="A792" s="53" t="s">
        <v>328</v>
      </c>
      <c r="B792" s="24" t="s">
        <v>354</v>
      </c>
      <c r="C792" s="21">
        <v>70399187</v>
      </c>
      <c r="D792" s="21">
        <v>70399187</v>
      </c>
      <c r="E792" s="21">
        <v>33822872.140000001</v>
      </c>
      <c r="F792" s="21">
        <v>30774612.510000002</v>
      </c>
      <c r="G792" s="21">
        <v>26518914.280000001</v>
      </c>
      <c r="H792" s="21">
        <v>26518914.280000001</v>
      </c>
      <c r="I792" s="55">
        <f t="shared" si="24"/>
        <v>0.37669347346298193</v>
      </c>
      <c r="J792" s="21">
        <f t="shared" si="25"/>
        <v>43880272.719999999</v>
      </c>
    </row>
    <row r="793" spans="1:10" ht="15.75" x14ac:dyDescent="0.25">
      <c r="A793" s="53" t="s">
        <v>330</v>
      </c>
      <c r="B793" s="25" t="s">
        <v>19</v>
      </c>
      <c r="C793" s="21">
        <v>59110281</v>
      </c>
      <c r="D793" s="21">
        <v>59110281</v>
      </c>
      <c r="E793" s="21">
        <v>28161812.52</v>
      </c>
      <c r="F793" s="21">
        <v>28161812.52</v>
      </c>
      <c r="G793" s="21">
        <v>23945345.359999999</v>
      </c>
      <c r="H793" s="21">
        <v>23945345.359999999</v>
      </c>
      <c r="I793" s="55">
        <f t="shared" si="24"/>
        <v>0.4050961178817607</v>
      </c>
      <c r="J793" s="21">
        <f t="shared" si="25"/>
        <v>35164935.640000001</v>
      </c>
    </row>
    <row r="794" spans="1:10" ht="15.75" x14ac:dyDescent="0.25">
      <c r="A794" s="53" t="s">
        <v>331</v>
      </c>
      <c r="B794" s="65" t="s">
        <v>20</v>
      </c>
      <c r="C794" s="21">
        <v>43283300</v>
      </c>
      <c r="D794" s="21">
        <v>43283300</v>
      </c>
      <c r="E794" s="21">
        <v>21757925</v>
      </c>
      <c r="F794" s="21">
        <v>21757925</v>
      </c>
      <c r="G794" s="21">
        <v>18671650</v>
      </c>
      <c r="H794" s="21">
        <v>18671650</v>
      </c>
      <c r="I794" s="55">
        <f t="shared" si="24"/>
        <v>0.43138231142265032</v>
      </c>
      <c r="J794" s="21">
        <f t="shared" si="25"/>
        <v>24611650</v>
      </c>
    </row>
    <row r="795" spans="1:10" ht="15.75" x14ac:dyDescent="0.25">
      <c r="A795" s="53" t="s">
        <v>332</v>
      </c>
      <c r="B795" s="66" t="s">
        <v>21</v>
      </c>
      <c r="C795" s="21">
        <v>35103300</v>
      </c>
      <c r="D795" s="21">
        <v>35103300</v>
      </c>
      <c r="E795" s="21">
        <v>19002925</v>
      </c>
      <c r="F795" s="21">
        <v>19002925</v>
      </c>
      <c r="G795" s="21">
        <v>16481650</v>
      </c>
      <c r="H795" s="21">
        <v>16481650</v>
      </c>
      <c r="I795" s="55">
        <f t="shared" si="24"/>
        <v>0.46951853529440252</v>
      </c>
      <c r="J795" s="21">
        <f t="shared" si="25"/>
        <v>18621650</v>
      </c>
    </row>
    <row r="796" spans="1:10" ht="15.75" x14ac:dyDescent="0.25">
      <c r="A796" s="53" t="s">
        <v>333</v>
      </c>
      <c r="B796" s="67" t="s">
        <v>22</v>
      </c>
      <c r="C796" s="21">
        <v>35103300</v>
      </c>
      <c r="D796" s="21">
        <v>35103300</v>
      </c>
      <c r="E796" s="21">
        <v>19002925</v>
      </c>
      <c r="F796" s="21">
        <v>19002925</v>
      </c>
      <c r="G796" s="21">
        <v>16481650</v>
      </c>
      <c r="H796" s="21">
        <v>16481650</v>
      </c>
      <c r="I796" s="55">
        <f t="shared" si="24"/>
        <v>0.46951853529440252</v>
      </c>
      <c r="J796" s="21">
        <f t="shared" si="25"/>
        <v>18621650</v>
      </c>
    </row>
    <row r="797" spans="1:10" ht="15.75" x14ac:dyDescent="0.25">
      <c r="A797" s="53" t="s">
        <v>332</v>
      </c>
      <c r="B797" s="66" t="s">
        <v>23</v>
      </c>
      <c r="C797" s="21">
        <v>720000</v>
      </c>
      <c r="D797" s="21">
        <v>720000</v>
      </c>
      <c r="E797" s="21">
        <v>420000</v>
      </c>
      <c r="F797" s="21">
        <v>420000</v>
      </c>
      <c r="G797" s="21">
        <v>360000</v>
      </c>
      <c r="H797" s="21">
        <v>360000</v>
      </c>
      <c r="I797" s="55">
        <f t="shared" si="24"/>
        <v>0.5</v>
      </c>
      <c r="J797" s="21">
        <f t="shared" si="25"/>
        <v>360000</v>
      </c>
    </row>
    <row r="798" spans="1:10" ht="15.75" x14ac:dyDescent="0.25">
      <c r="A798" s="53" t="s">
        <v>333</v>
      </c>
      <c r="B798" s="67" t="s">
        <v>27</v>
      </c>
      <c r="C798" s="21">
        <v>720000</v>
      </c>
      <c r="D798" s="21">
        <v>720000</v>
      </c>
      <c r="E798" s="21">
        <v>420000</v>
      </c>
      <c r="F798" s="21">
        <v>420000</v>
      </c>
      <c r="G798" s="21">
        <v>360000</v>
      </c>
      <c r="H798" s="21">
        <v>360000</v>
      </c>
      <c r="I798" s="55">
        <f t="shared" si="24"/>
        <v>0.5</v>
      </c>
      <c r="J798" s="21">
        <f t="shared" si="25"/>
        <v>360000</v>
      </c>
    </row>
    <row r="799" spans="1:10" ht="15.75" x14ac:dyDescent="0.25">
      <c r="A799" s="53" t="s">
        <v>332</v>
      </c>
      <c r="B799" s="66" t="s">
        <v>28</v>
      </c>
      <c r="C799" s="21">
        <v>3660000</v>
      </c>
      <c r="D799" s="21">
        <v>3660000</v>
      </c>
      <c r="E799" s="21">
        <v>2335000</v>
      </c>
      <c r="F799" s="21">
        <v>2335000</v>
      </c>
      <c r="G799" s="21">
        <v>1830000</v>
      </c>
      <c r="H799" s="21">
        <v>1830000</v>
      </c>
      <c r="I799" s="55">
        <f t="shared" si="24"/>
        <v>0.5</v>
      </c>
      <c r="J799" s="21">
        <f t="shared" si="25"/>
        <v>1830000</v>
      </c>
    </row>
    <row r="800" spans="1:10" ht="15.75" x14ac:dyDescent="0.25">
      <c r="A800" s="53" t="s">
        <v>333</v>
      </c>
      <c r="B800" s="67" t="s">
        <v>29</v>
      </c>
      <c r="C800" s="21">
        <v>3660000</v>
      </c>
      <c r="D800" s="21">
        <v>3660000</v>
      </c>
      <c r="E800" s="21">
        <v>2335000</v>
      </c>
      <c r="F800" s="21">
        <v>2335000</v>
      </c>
      <c r="G800" s="21">
        <v>1830000</v>
      </c>
      <c r="H800" s="21">
        <v>1830000</v>
      </c>
      <c r="I800" s="55">
        <f t="shared" si="24"/>
        <v>0.5</v>
      </c>
      <c r="J800" s="21">
        <f t="shared" si="25"/>
        <v>1830000</v>
      </c>
    </row>
    <row r="801" spans="1:10" ht="15.75" x14ac:dyDescent="0.25">
      <c r="A801" s="53" t="s">
        <v>332</v>
      </c>
      <c r="B801" s="66" t="s">
        <v>30</v>
      </c>
      <c r="C801" s="21">
        <v>3800000</v>
      </c>
      <c r="D801" s="21">
        <v>3800000</v>
      </c>
      <c r="E801" s="21">
        <v>0</v>
      </c>
      <c r="F801" s="21">
        <v>0</v>
      </c>
      <c r="G801" s="21">
        <v>0</v>
      </c>
      <c r="H801" s="21">
        <v>0</v>
      </c>
      <c r="I801" s="55">
        <f t="shared" si="24"/>
        <v>0</v>
      </c>
      <c r="J801" s="21">
        <f t="shared" si="25"/>
        <v>3800000</v>
      </c>
    </row>
    <row r="802" spans="1:10" ht="15.75" x14ac:dyDescent="0.25">
      <c r="A802" s="53" t="s">
        <v>333</v>
      </c>
      <c r="B802" s="67" t="s">
        <v>31</v>
      </c>
      <c r="C802" s="21">
        <v>3800000</v>
      </c>
      <c r="D802" s="21">
        <v>3800000</v>
      </c>
      <c r="E802" s="21">
        <v>0</v>
      </c>
      <c r="F802" s="21">
        <v>0</v>
      </c>
      <c r="G802" s="21">
        <v>0</v>
      </c>
      <c r="H802" s="21">
        <v>0</v>
      </c>
      <c r="I802" s="55">
        <f t="shared" si="24"/>
        <v>0</v>
      </c>
      <c r="J802" s="21">
        <f t="shared" si="25"/>
        <v>3800000</v>
      </c>
    </row>
    <row r="803" spans="1:10" ht="15.75" x14ac:dyDescent="0.25">
      <c r="A803" s="53" t="s">
        <v>331</v>
      </c>
      <c r="B803" s="65" t="s">
        <v>35</v>
      </c>
      <c r="C803" s="21">
        <v>9711000</v>
      </c>
      <c r="D803" s="21">
        <v>9711000</v>
      </c>
      <c r="E803" s="21">
        <v>3118000</v>
      </c>
      <c r="F803" s="21">
        <v>3118000</v>
      </c>
      <c r="G803" s="21">
        <v>2454000</v>
      </c>
      <c r="H803" s="21">
        <v>2454000</v>
      </c>
      <c r="I803" s="55">
        <f t="shared" si="24"/>
        <v>0.25270312017299967</v>
      </c>
      <c r="J803" s="21">
        <f t="shared" si="25"/>
        <v>7257000</v>
      </c>
    </row>
    <row r="804" spans="1:10" ht="15.75" x14ac:dyDescent="0.25">
      <c r="A804" s="53" t="s">
        <v>332</v>
      </c>
      <c r="B804" s="66" t="s">
        <v>36</v>
      </c>
      <c r="C804" s="21">
        <v>9711000</v>
      </c>
      <c r="D804" s="21">
        <v>9711000</v>
      </c>
      <c r="E804" s="21">
        <v>3118000</v>
      </c>
      <c r="F804" s="21">
        <v>3118000</v>
      </c>
      <c r="G804" s="21">
        <v>2454000</v>
      </c>
      <c r="H804" s="21">
        <v>2454000</v>
      </c>
      <c r="I804" s="55">
        <f t="shared" si="24"/>
        <v>0.25270312017299967</v>
      </c>
      <c r="J804" s="21">
        <f t="shared" si="25"/>
        <v>7257000</v>
      </c>
    </row>
    <row r="805" spans="1:10" ht="15.75" x14ac:dyDescent="0.25">
      <c r="A805" s="53" t="s">
        <v>333</v>
      </c>
      <c r="B805" s="67" t="s">
        <v>313</v>
      </c>
      <c r="C805" s="21">
        <v>10000</v>
      </c>
      <c r="D805" s="21">
        <v>10000</v>
      </c>
      <c r="E805" s="21">
        <v>0</v>
      </c>
      <c r="F805" s="21">
        <v>0</v>
      </c>
      <c r="G805" s="21">
        <v>0</v>
      </c>
      <c r="H805" s="21">
        <v>0</v>
      </c>
      <c r="I805" s="55">
        <f t="shared" si="24"/>
        <v>0</v>
      </c>
      <c r="J805" s="21">
        <f t="shared" si="25"/>
        <v>10000</v>
      </c>
    </row>
    <row r="806" spans="1:10" ht="15.75" x14ac:dyDescent="0.25">
      <c r="A806" s="53" t="s">
        <v>333</v>
      </c>
      <c r="B806" s="67" t="s">
        <v>37</v>
      </c>
      <c r="C806" s="21">
        <v>5736000</v>
      </c>
      <c r="D806" s="21">
        <v>5736000</v>
      </c>
      <c r="E806" s="21">
        <v>2863000</v>
      </c>
      <c r="F806" s="21">
        <v>2863000</v>
      </c>
      <c r="G806" s="21">
        <v>2454000</v>
      </c>
      <c r="H806" s="21">
        <v>2454000</v>
      </c>
      <c r="I806" s="55">
        <f t="shared" si="24"/>
        <v>0.42782426778242677</v>
      </c>
      <c r="J806" s="21">
        <f t="shared" si="25"/>
        <v>3282000</v>
      </c>
    </row>
    <row r="807" spans="1:10" ht="15.75" x14ac:dyDescent="0.25">
      <c r="A807" s="53" t="s">
        <v>333</v>
      </c>
      <c r="B807" s="67" t="s">
        <v>38</v>
      </c>
      <c r="C807" s="21">
        <v>5000</v>
      </c>
      <c r="D807" s="21">
        <v>5000</v>
      </c>
      <c r="E807" s="21">
        <v>0</v>
      </c>
      <c r="F807" s="21">
        <v>0</v>
      </c>
      <c r="G807" s="21">
        <v>0</v>
      </c>
      <c r="H807" s="21">
        <v>0</v>
      </c>
      <c r="I807" s="55">
        <f t="shared" si="24"/>
        <v>0</v>
      </c>
      <c r="J807" s="21">
        <f t="shared" si="25"/>
        <v>5000</v>
      </c>
    </row>
    <row r="808" spans="1:10" ht="15.75" x14ac:dyDescent="0.25">
      <c r="A808" s="53" t="s">
        <v>333</v>
      </c>
      <c r="B808" s="67" t="s">
        <v>39</v>
      </c>
      <c r="C808" s="21">
        <v>255000</v>
      </c>
      <c r="D808" s="21">
        <v>255000</v>
      </c>
      <c r="E808" s="21">
        <v>255000</v>
      </c>
      <c r="F808" s="21">
        <v>255000</v>
      </c>
      <c r="G808" s="21">
        <v>0</v>
      </c>
      <c r="H808" s="21">
        <v>0</v>
      </c>
      <c r="I808" s="55">
        <f t="shared" si="24"/>
        <v>0</v>
      </c>
      <c r="J808" s="21">
        <f t="shared" si="25"/>
        <v>255000</v>
      </c>
    </row>
    <row r="809" spans="1:10" ht="15.75" x14ac:dyDescent="0.25">
      <c r="A809" s="53" t="s">
        <v>333</v>
      </c>
      <c r="B809" s="67" t="s">
        <v>40</v>
      </c>
      <c r="C809" s="21">
        <v>5000</v>
      </c>
      <c r="D809" s="21">
        <v>5000</v>
      </c>
      <c r="E809" s="21">
        <v>0</v>
      </c>
      <c r="F809" s="21">
        <v>0</v>
      </c>
      <c r="G809" s="21">
        <v>0</v>
      </c>
      <c r="H809" s="21">
        <v>0</v>
      </c>
      <c r="I809" s="55">
        <f t="shared" si="24"/>
        <v>0</v>
      </c>
      <c r="J809" s="21">
        <f t="shared" si="25"/>
        <v>5000</v>
      </c>
    </row>
    <row r="810" spans="1:10" ht="15.75" x14ac:dyDescent="0.25">
      <c r="A810" s="53" t="s">
        <v>333</v>
      </c>
      <c r="B810" s="67" t="s">
        <v>289</v>
      </c>
      <c r="C810" s="21">
        <v>3700000</v>
      </c>
      <c r="D810" s="21">
        <v>3700000</v>
      </c>
      <c r="E810" s="21">
        <v>0</v>
      </c>
      <c r="F810" s="21">
        <v>0</v>
      </c>
      <c r="G810" s="21">
        <v>0</v>
      </c>
      <c r="H810" s="21">
        <v>0</v>
      </c>
      <c r="I810" s="55">
        <f t="shared" si="24"/>
        <v>0</v>
      </c>
      <c r="J810" s="21">
        <f t="shared" si="25"/>
        <v>3700000</v>
      </c>
    </row>
    <row r="811" spans="1:10" ht="15.75" x14ac:dyDescent="0.25">
      <c r="A811" s="53" t="s">
        <v>331</v>
      </c>
      <c r="B811" s="65" t="s">
        <v>44</v>
      </c>
      <c r="C811" s="21">
        <v>6115981</v>
      </c>
      <c r="D811" s="21">
        <v>6115981</v>
      </c>
      <c r="E811" s="21">
        <v>3285887.52</v>
      </c>
      <c r="F811" s="21">
        <v>3285887.52</v>
      </c>
      <c r="G811" s="21">
        <v>2819695.36</v>
      </c>
      <c r="H811" s="21">
        <v>2819695.36</v>
      </c>
      <c r="I811" s="55">
        <f t="shared" si="24"/>
        <v>0.46103729884052941</v>
      </c>
      <c r="J811" s="21">
        <f t="shared" si="25"/>
        <v>3296285.64</v>
      </c>
    </row>
    <row r="812" spans="1:10" ht="15.75" x14ac:dyDescent="0.25">
      <c r="A812" s="53" t="s">
        <v>332</v>
      </c>
      <c r="B812" s="66" t="s">
        <v>45</v>
      </c>
      <c r="C812" s="21">
        <v>2799366</v>
      </c>
      <c r="D812" s="21">
        <v>2799366</v>
      </c>
      <c r="E812" s="21">
        <v>1510112.44</v>
      </c>
      <c r="F812" s="21">
        <v>1510112.44</v>
      </c>
      <c r="G812" s="21">
        <v>1295939.32</v>
      </c>
      <c r="H812" s="21">
        <v>1295939.32</v>
      </c>
      <c r="I812" s="55">
        <f t="shared" si="24"/>
        <v>0.46294029433807515</v>
      </c>
      <c r="J812" s="21">
        <f t="shared" si="25"/>
        <v>1503426.68</v>
      </c>
    </row>
    <row r="813" spans="1:10" ht="15.75" x14ac:dyDescent="0.25">
      <c r="A813" s="53" t="s">
        <v>333</v>
      </c>
      <c r="B813" s="67" t="s">
        <v>46</v>
      </c>
      <c r="C813" s="21">
        <v>2799366</v>
      </c>
      <c r="D813" s="21">
        <v>2799366</v>
      </c>
      <c r="E813" s="21">
        <v>1510112.44</v>
      </c>
      <c r="F813" s="21">
        <v>1510112.44</v>
      </c>
      <c r="G813" s="21">
        <v>1295939.32</v>
      </c>
      <c r="H813" s="21">
        <v>1295939.32</v>
      </c>
      <c r="I813" s="55">
        <f t="shared" si="24"/>
        <v>0.46294029433807515</v>
      </c>
      <c r="J813" s="21">
        <f t="shared" si="25"/>
        <v>1503426.68</v>
      </c>
    </row>
    <row r="814" spans="1:10" ht="15.75" x14ac:dyDescent="0.25">
      <c r="A814" s="53" t="s">
        <v>332</v>
      </c>
      <c r="B814" s="66" t="s">
        <v>47</v>
      </c>
      <c r="C814" s="21">
        <v>2803315</v>
      </c>
      <c r="D814" s="21">
        <v>2803315</v>
      </c>
      <c r="E814" s="21">
        <v>1544812.71</v>
      </c>
      <c r="F814" s="21">
        <v>1544812.71</v>
      </c>
      <c r="G814" s="21">
        <v>1325687.18</v>
      </c>
      <c r="H814" s="21">
        <v>1325687.18</v>
      </c>
      <c r="I814" s="55">
        <f t="shared" si="24"/>
        <v>0.47289982752562587</v>
      </c>
      <c r="J814" s="21">
        <f t="shared" si="25"/>
        <v>1477627.82</v>
      </c>
    </row>
    <row r="815" spans="1:10" ht="15.75" x14ac:dyDescent="0.25">
      <c r="A815" s="53" t="s">
        <v>333</v>
      </c>
      <c r="B815" s="67" t="s">
        <v>48</v>
      </c>
      <c r="C815" s="21">
        <v>2803315</v>
      </c>
      <c r="D815" s="21">
        <v>2803315</v>
      </c>
      <c r="E815" s="21">
        <v>1544812.71</v>
      </c>
      <c r="F815" s="21">
        <v>1544812.71</v>
      </c>
      <c r="G815" s="21">
        <v>1325687.18</v>
      </c>
      <c r="H815" s="21">
        <v>1325687.18</v>
      </c>
      <c r="I815" s="55">
        <f t="shared" si="24"/>
        <v>0.47289982752562587</v>
      </c>
      <c r="J815" s="21">
        <f t="shared" si="25"/>
        <v>1477627.82</v>
      </c>
    </row>
    <row r="816" spans="1:10" ht="15.75" x14ac:dyDescent="0.25">
      <c r="A816" s="53" t="s">
        <v>332</v>
      </c>
      <c r="B816" s="66" t="s">
        <v>49</v>
      </c>
      <c r="C816" s="21">
        <v>513300</v>
      </c>
      <c r="D816" s="21">
        <v>513300</v>
      </c>
      <c r="E816" s="21">
        <v>230962.37</v>
      </c>
      <c r="F816" s="21">
        <v>230962.37</v>
      </c>
      <c r="G816" s="21">
        <v>198068.86</v>
      </c>
      <c r="H816" s="21">
        <v>198068.86</v>
      </c>
      <c r="I816" s="55">
        <f t="shared" si="24"/>
        <v>0.38587348529125265</v>
      </c>
      <c r="J816" s="21">
        <f t="shared" si="25"/>
        <v>315231.14</v>
      </c>
    </row>
    <row r="817" spans="1:10" ht="15.75" x14ac:dyDescent="0.25">
      <c r="A817" s="53" t="s">
        <v>333</v>
      </c>
      <c r="B817" s="67" t="s">
        <v>50</v>
      </c>
      <c r="C817" s="21">
        <v>513300</v>
      </c>
      <c r="D817" s="21">
        <v>513300</v>
      </c>
      <c r="E817" s="21">
        <v>230962.37</v>
      </c>
      <c r="F817" s="21">
        <v>230962.37</v>
      </c>
      <c r="G817" s="21">
        <v>198068.86</v>
      </c>
      <c r="H817" s="21">
        <v>198068.86</v>
      </c>
      <c r="I817" s="55">
        <f t="shared" si="24"/>
        <v>0.38587348529125265</v>
      </c>
      <c r="J817" s="21">
        <f t="shared" si="25"/>
        <v>315231.14</v>
      </c>
    </row>
    <row r="818" spans="1:10" ht="15.75" x14ac:dyDescent="0.25">
      <c r="A818" s="53" t="s">
        <v>330</v>
      </c>
      <c r="B818" s="25" t="s">
        <v>51</v>
      </c>
      <c r="C818" s="21">
        <v>3796187</v>
      </c>
      <c r="D818" s="21">
        <v>4064187</v>
      </c>
      <c r="E818" s="21">
        <v>2417046.06</v>
      </c>
      <c r="F818" s="21">
        <v>1255702.3500000001</v>
      </c>
      <c r="G818" s="21">
        <v>1216471.28</v>
      </c>
      <c r="H818" s="21">
        <v>1216471.28</v>
      </c>
      <c r="I818" s="55">
        <f t="shared" si="24"/>
        <v>0.29931479038735176</v>
      </c>
      <c r="J818" s="21">
        <f t="shared" si="25"/>
        <v>2847715.7199999997</v>
      </c>
    </row>
    <row r="819" spans="1:10" ht="15.75" x14ac:dyDescent="0.25">
      <c r="A819" s="53" t="s">
        <v>331</v>
      </c>
      <c r="B819" s="65" t="s">
        <v>52</v>
      </c>
      <c r="C819" s="21">
        <v>1001187</v>
      </c>
      <c r="D819" s="21">
        <v>1001187</v>
      </c>
      <c r="E819" s="21">
        <v>344274.15</v>
      </c>
      <c r="F819" s="21">
        <v>344274.15</v>
      </c>
      <c r="G819" s="21">
        <v>344274.15</v>
      </c>
      <c r="H819" s="21">
        <v>344274.15</v>
      </c>
      <c r="I819" s="55">
        <f t="shared" si="24"/>
        <v>0.34386598108045752</v>
      </c>
      <c r="J819" s="21">
        <f t="shared" si="25"/>
        <v>656912.85</v>
      </c>
    </row>
    <row r="820" spans="1:10" ht="15.75" x14ac:dyDescent="0.25">
      <c r="A820" s="53" t="s">
        <v>332</v>
      </c>
      <c r="B820" s="66" t="s">
        <v>53</v>
      </c>
      <c r="C820" s="21">
        <v>321800</v>
      </c>
      <c r="D820" s="21">
        <v>321800</v>
      </c>
      <c r="E820" s="21">
        <v>38190.17</v>
      </c>
      <c r="F820" s="21">
        <v>38190.17</v>
      </c>
      <c r="G820" s="21">
        <v>38190.17</v>
      </c>
      <c r="H820" s="21">
        <v>38190.17</v>
      </c>
      <c r="I820" s="55">
        <f t="shared" si="24"/>
        <v>0.11867672467371038</v>
      </c>
      <c r="J820" s="21">
        <f t="shared" si="25"/>
        <v>283609.83</v>
      </c>
    </row>
    <row r="821" spans="1:10" ht="15.75" x14ac:dyDescent="0.25">
      <c r="A821" s="53" t="s">
        <v>333</v>
      </c>
      <c r="B821" s="67" t="s">
        <v>54</v>
      </c>
      <c r="C821" s="21">
        <v>321800</v>
      </c>
      <c r="D821" s="21">
        <v>321800</v>
      </c>
      <c r="E821" s="21">
        <v>38190.17</v>
      </c>
      <c r="F821" s="21">
        <v>38190.17</v>
      </c>
      <c r="G821" s="21">
        <v>38190.17</v>
      </c>
      <c r="H821" s="21">
        <v>38190.17</v>
      </c>
      <c r="I821" s="55">
        <f t="shared" si="24"/>
        <v>0.11867672467371038</v>
      </c>
      <c r="J821" s="21">
        <f t="shared" si="25"/>
        <v>283609.83</v>
      </c>
    </row>
    <row r="822" spans="1:10" ht="15.75" x14ac:dyDescent="0.25">
      <c r="A822" s="53" t="s">
        <v>332</v>
      </c>
      <c r="B822" s="66" t="s">
        <v>55</v>
      </c>
      <c r="C822" s="21">
        <v>436000</v>
      </c>
      <c r="D822" s="21">
        <v>436000</v>
      </c>
      <c r="E822" s="21">
        <v>129800.42</v>
      </c>
      <c r="F822" s="21">
        <v>129800.42</v>
      </c>
      <c r="G822" s="21">
        <v>129800.42</v>
      </c>
      <c r="H822" s="21">
        <v>129800.42</v>
      </c>
      <c r="I822" s="55">
        <f t="shared" si="24"/>
        <v>0.29770738532110091</v>
      </c>
      <c r="J822" s="21">
        <f t="shared" si="25"/>
        <v>306199.58</v>
      </c>
    </row>
    <row r="823" spans="1:10" ht="15.75" x14ac:dyDescent="0.25">
      <c r="A823" s="53" t="s">
        <v>333</v>
      </c>
      <c r="B823" s="67" t="s">
        <v>56</v>
      </c>
      <c r="C823" s="21">
        <v>436000</v>
      </c>
      <c r="D823" s="21">
        <v>436000</v>
      </c>
      <c r="E823" s="21">
        <v>129800.42</v>
      </c>
      <c r="F823" s="21">
        <v>129800.42</v>
      </c>
      <c r="G823" s="21">
        <v>129800.42</v>
      </c>
      <c r="H823" s="21">
        <v>129800.42</v>
      </c>
      <c r="I823" s="55">
        <f t="shared" si="24"/>
        <v>0.29770738532110091</v>
      </c>
      <c r="J823" s="21">
        <f t="shared" si="25"/>
        <v>306199.58</v>
      </c>
    </row>
    <row r="824" spans="1:10" ht="15.75" x14ac:dyDescent="0.25">
      <c r="A824" s="53" t="s">
        <v>332</v>
      </c>
      <c r="B824" s="66" t="s">
        <v>57</v>
      </c>
      <c r="C824" s="21">
        <v>243387</v>
      </c>
      <c r="D824" s="21">
        <v>243387</v>
      </c>
      <c r="E824" s="21">
        <v>176283.56</v>
      </c>
      <c r="F824" s="21">
        <v>176283.56</v>
      </c>
      <c r="G824" s="21">
        <v>176283.56</v>
      </c>
      <c r="H824" s="21">
        <v>176283.56</v>
      </c>
      <c r="I824" s="55">
        <f t="shared" si="24"/>
        <v>0.72429324491447777</v>
      </c>
      <c r="J824" s="21">
        <f t="shared" si="25"/>
        <v>67103.44</v>
      </c>
    </row>
    <row r="825" spans="1:10" ht="15.75" x14ac:dyDescent="0.25">
      <c r="A825" s="53" t="s">
        <v>333</v>
      </c>
      <c r="B825" s="67" t="s">
        <v>58</v>
      </c>
      <c r="C825" s="21">
        <v>243387</v>
      </c>
      <c r="D825" s="21">
        <v>243387</v>
      </c>
      <c r="E825" s="21">
        <v>176283.56</v>
      </c>
      <c r="F825" s="21">
        <v>176283.56</v>
      </c>
      <c r="G825" s="21">
        <v>176283.56</v>
      </c>
      <c r="H825" s="21">
        <v>176283.56</v>
      </c>
      <c r="I825" s="55">
        <f t="shared" si="24"/>
        <v>0.72429324491447777</v>
      </c>
      <c r="J825" s="21">
        <f t="shared" si="25"/>
        <v>67103.44</v>
      </c>
    </row>
    <row r="826" spans="1:10" ht="15.75" x14ac:dyDescent="0.25">
      <c r="A826" s="53" t="s">
        <v>331</v>
      </c>
      <c r="B826" s="65" t="s">
        <v>70</v>
      </c>
      <c r="C826" s="21">
        <v>320000</v>
      </c>
      <c r="D826" s="21">
        <v>320000</v>
      </c>
      <c r="E826" s="21">
        <v>0</v>
      </c>
      <c r="F826" s="21">
        <v>0</v>
      </c>
      <c r="G826" s="21">
        <v>0</v>
      </c>
      <c r="H826" s="21">
        <v>0</v>
      </c>
      <c r="I826" s="55">
        <f t="shared" si="24"/>
        <v>0</v>
      </c>
      <c r="J826" s="21">
        <f t="shared" si="25"/>
        <v>320000</v>
      </c>
    </row>
    <row r="827" spans="1:10" ht="15.75" x14ac:dyDescent="0.25">
      <c r="A827" s="53" t="s">
        <v>332</v>
      </c>
      <c r="B827" s="66" t="s">
        <v>71</v>
      </c>
      <c r="C827" s="21">
        <v>140000</v>
      </c>
      <c r="D827" s="21">
        <v>140000</v>
      </c>
      <c r="E827" s="21">
        <v>0</v>
      </c>
      <c r="F827" s="21">
        <v>0</v>
      </c>
      <c r="G827" s="21">
        <v>0</v>
      </c>
      <c r="H827" s="21">
        <v>0</v>
      </c>
      <c r="I827" s="55">
        <f t="shared" si="24"/>
        <v>0</v>
      </c>
      <c r="J827" s="21">
        <f t="shared" si="25"/>
        <v>140000</v>
      </c>
    </row>
    <row r="828" spans="1:10" ht="15.75" x14ac:dyDescent="0.25">
      <c r="A828" s="53" t="s">
        <v>333</v>
      </c>
      <c r="B828" s="67" t="s">
        <v>72</v>
      </c>
      <c r="C828" s="21">
        <v>140000</v>
      </c>
      <c r="D828" s="21">
        <v>140000</v>
      </c>
      <c r="E828" s="21">
        <v>0</v>
      </c>
      <c r="F828" s="21">
        <v>0</v>
      </c>
      <c r="G828" s="21">
        <v>0</v>
      </c>
      <c r="H828" s="21">
        <v>0</v>
      </c>
      <c r="I828" s="55">
        <f t="shared" si="24"/>
        <v>0</v>
      </c>
      <c r="J828" s="21">
        <f t="shared" si="25"/>
        <v>140000</v>
      </c>
    </row>
    <row r="829" spans="1:10" ht="15.75" x14ac:dyDescent="0.25">
      <c r="A829" s="53" t="s">
        <v>332</v>
      </c>
      <c r="B829" s="66" t="s">
        <v>73</v>
      </c>
      <c r="C829" s="21">
        <v>180000</v>
      </c>
      <c r="D829" s="21">
        <v>180000</v>
      </c>
      <c r="E829" s="21">
        <v>0</v>
      </c>
      <c r="F829" s="21">
        <v>0</v>
      </c>
      <c r="G829" s="21">
        <v>0</v>
      </c>
      <c r="H829" s="21">
        <v>0</v>
      </c>
      <c r="I829" s="55">
        <f t="shared" si="24"/>
        <v>0</v>
      </c>
      <c r="J829" s="21">
        <f t="shared" si="25"/>
        <v>180000</v>
      </c>
    </row>
    <row r="830" spans="1:10" ht="15.75" x14ac:dyDescent="0.25">
      <c r="A830" s="53" t="s">
        <v>333</v>
      </c>
      <c r="B830" s="67" t="s">
        <v>74</v>
      </c>
      <c r="C830" s="21">
        <v>180000</v>
      </c>
      <c r="D830" s="21">
        <v>180000</v>
      </c>
      <c r="E830" s="21">
        <v>0</v>
      </c>
      <c r="F830" s="21">
        <v>0</v>
      </c>
      <c r="G830" s="21">
        <v>0</v>
      </c>
      <c r="H830" s="21">
        <v>0</v>
      </c>
      <c r="I830" s="55">
        <f t="shared" si="24"/>
        <v>0</v>
      </c>
      <c r="J830" s="21">
        <f t="shared" si="25"/>
        <v>180000</v>
      </c>
    </row>
    <row r="831" spans="1:10" ht="15.75" x14ac:dyDescent="0.25">
      <c r="A831" s="53" t="s">
        <v>331</v>
      </c>
      <c r="B831" s="65" t="s">
        <v>75</v>
      </c>
      <c r="C831" s="21">
        <v>155000</v>
      </c>
      <c r="D831" s="21">
        <v>155000</v>
      </c>
      <c r="E831" s="21">
        <v>0</v>
      </c>
      <c r="F831" s="21">
        <v>0</v>
      </c>
      <c r="G831" s="21">
        <v>0</v>
      </c>
      <c r="H831" s="21">
        <v>0</v>
      </c>
      <c r="I831" s="55">
        <f t="shared" si="24"/>
        <v>0</v>
      </c>
      <c r="J831" s="21">
        <f t="shared" si="25"/>
        <v>155000</v>
      </c>
    </row>
    <row r="832" spans="1:10" ht="15.75" x14ac:dyDescent="0.25">
      <c r="A832" s="53" t="s">
        <v>332</v>
      </c>
      <c r="B832" s="66" t="s">
        <v>76</v>
      </c>
      <c r="C832" s="21">
        <v>155000</v>
      </c>
      <c r="D832" s="21">
        <v>155000</v>
      </c>
      <c r="E832" s="21">
        <v>0</v>
      </c>
      <c r="F832" s="21">
        <v>0</v>
      </c>
      <c r="G832" s="21">
        <v>0</v>
      </c>
      <c r="H832" s="21">
        <v>0</v>
      </c>
      <c r="I832" s="55">
        <f t="shared" si="24"/>
        <v>0</v>
      </c>
      <c r="J832" s="21">
        <f t="shared" si="25"/>
        <v>155000</v>
      </c>
    </row>
    <row r="833" spans="1:10" ht="15.75" x14ac:dyDescent="0.25">
      <c r="A833" s="53" t="s">
        <v>333</v>
      </c>
      <c r="B833" s="67" t="s">
        <v>77</v>
      </c>
      <c r="C833" s="21">
        <v>155000</v>
      </c>
      <c r="D833" s="21">
        <v>155000</v>
      </c>
      <c r="E833" s="21">
        <v>0</v>
      </c>
      <c r="F833" s="21">
        <v>0</v>
      </c>
      <c r="G833" s="21">
        <v>0</v>
      </c>
      <c r="H833" s="21">
        <v>0</v>
      </c>
      <c r="I833" s="55">
        <f t="shared" si="24"/>
        <v>0</v>
      </c>
      <c r="J833" s="21">
        <f t="shared" si="25"/>
        <v>155000</v>
      </c>
    </row>
    <row r="834" spans="1:10" ht="15.75" x14ac:dyDescent="0.25">
      <c r="A834" s="53" t="s">
        <v>331</v>
      </c>
      <c r="B834" s="65" t="s">
        <v>91</v>
      </c>
      <c r="C834" s="21">
        <v>460000</v>
      </c>
      <c r="D834" s="21">
        <v>728000</v>
      </c>
      <c r="E834" s="21">
        <v>717297.35</v>
      </c>
      <c r="F834" s="21">
        <v>717297.35</v>
      </c>
      <c r="G834" s="21">
        <v>717297.35</v>
      </c>
      <c r="H834" s="21">
        <v>717297.35</v>
      </c>
      <c r="I834" s="55">
        <f t="shared" si="24"/>
        <v>0.98529855769230767</v>
      </c>
      <c r="J834" s="21">
        <f t="shared" si="25"/>
        <v>10702.650000000023</v>
      </c>
    </row>
    <row r="835" spans="1:10" ht="15.75" x14ac:dyDescent="0.25">
      <c r="A835" s="53" t="s">
        <v>332</v>
      </c>
      <c r="B835" s="66" t="s">
        <v>92</v>
      </c>
      <c r="C835" s="21">
        <v>450000</v>
      </c>
      <c r="D835" s="21">
        <v>718000</v>
      </c>
      <c r="E835" s="21">
        <v>717297.35</v>
      </c>
      <c r="F835" s="21">
        <v>717297.35</v>
      </c>
      <c r="G835" s="21">
        <v>717297.35</v>
      </c>
      <c r="H835" s="21">
        <v>717297.35</v>
      </c>
      <c r="I835" s="55">
        <f t="shared" si="24"/>
        <v>0.99902137883008357</v>
      </c>
      <c r="J835" s="21">
        <f t="shared" si="25"/>
        <v>702.65000000002328</v>
      </c>
    </row>
    <row r="836" spans="1:10" ht="15.75" x14ac:dyDescent="0.25">
      <c r="A836" s="53" t="s">
        <v>333</v>
      </c>
      <c r="B836" s="67" t="s">
        <v>93</v>
      </c>
      <c r="C836" s="21">
        <v>450000</v>
      </c>
      <c r="D836" s="21">
        <v>718000</v>
      </c>
      <c r="E836" s="21">
        <v>717297.35</v>
      </c>
      <c r="F836" s="21">
        <v>717297.35</v>
      </c>
      <c r="G836" s="21">
        <v>717297.35</v>
      </c>
      <c r="H836" s="21">
        <v>717297.35</v>
      </c>
      <c r="I836" s="55">
        <f t="shared" si="24"/>
        <v>0.99902137883008357</v>
      </c>
      <c r="J836" s="21">
        <f t="shared" si="25"/>
        <v>702.65000000002328</v>
      </c>
    </row>
    <row r="837" spans="1:10" ht="15.75" x14ac:dyDescent="0.25">
      <c r="A837" s="53" t="s">
        <v>332</v>
      </c>
      <c r="B837" s="66" t="s">
        <v>94</v>
      </c>
      <c r="C837" s="21">
        <v>10000</v>
      </c>
      <c r="D837" s="21">
        <v>10000</v>
      </c>
      <c r="E837" s="21">
        <v>0</v>
      </c>
      <c r="F837" s="21">
        <v>0</v>
      </c>
      <c r="G837" s="21">
        <v>0</v>
      </c>
      <c r="H837" s="21">
        <v>0</v>
      </c>
      <c r="I837" s="55">
        <f t="shared" si="24"/>
        <v>0</v>
      </c>
      <c r="J837" s="21">
        <f t="shared" si="25"/>
        <v>10000</v>
      </c>
    </row>
    <row r="838" spans="1:10" ht="15.75" x14ac:dyDescent="0.25">
      <c r="A838" s="53" t="s">
        <v>333</v>
      </c>
      <c r="B838" s="67" t="s">
        <v>95</v>
      </c>
      <c r="C838" s="21">
        <v>10000</v>
      </c>
      <c r="D838" s="21">
        <v>10000</v>
      </c>
      <c r="E838" s="21">
        <v>0</v>
      </c>
      <c r="F838" s="21">
        <v>0</v>
      </c>
      <c r="G838" s="21">
        <v>0</v>
      </c>
      <c r="H838" s="21">
        <v>0</v>
      </c>
      <c r="I838" s="55">
        <f t="shared" si="24"/>
        <v>0</v>
      </c>
      <c r="J838" s="21">
        <f t="shared" si="25"/>
        <v>10000</v>
      </c>
    </row>
    <row r="839" spans="1:10" ht="15.75" x14ac:dyDescent="0.25">
      <c r="A839" s="53" t="s">
        <v>331</v>
      </c>
      <c r="B839" s="65" t="s">
        <v>96</v>
      </c>
      <c r="C839" s="21">
        <v>500000</v>
      </c>
      <c r="D839" s="21">
        <v>500000</v>
      </c>
      <c r="E839" s="21">
        <v>494095</v>
      </c>
      <c r="F839" s="21">
        <v>39231.07</v>
      </c>
      <c r="G839" s="21">
        <v>0</v>
      </c>
      <c r="H839" s="21">
        <v>0</v>
      </c>
      <c r="I839" s="55">
        <f t="shared" si="24"/>
        <v>0</v>
      </c>
      <c r="J839" s="21">
        <f t="shared" si="25"/>
        <v>500000</v>
      </c>
    </row>
    <row r="840" spans="1:10" ht="15.75" x14ac:dyDescent="0.25">
      <c r="A840" s="53" t="s">
        <v>332</v>
      </c>
      <c r="B840" s="66" t="s">
        <v>101</v>
      </c>
      <c r="C840" s="21">
        <v>500000</v>
      </c>
      <c r="D840" s="21">
        <v>500000</v>
      </c>
      <c r="E840" s="21">
        <v>494095</v>
      </c>
      <c r="F840" s="21">
        <v>39231.07</v>
      </c>
      <c r="G840" s="21">
        <v>0</v>
      </c>
      <c r="H840" s="21">
        <v>0</v>
      </c>
      <c r="I840" s="55">
        <f t="shared" si="24"/>
        <v>0</v>
      </c>
      <c r="J840" s="21">
        <f t="shared" si="25"/>
        <v>500000</v>
      </c>
    </row>
    <row r="841" spans="1:10" ht="15.75" x14ac:dyDescent="0.25">
      <c r="A841" s="53" t="s">
        <v>333</v>
      </c>
      <c r="B841" s="67" t="s">
        <v>104</v>
      </c>
      <c r="C841" s="21">
        <v>500000</v>
      </c>
      <c r="D841" s="21">
        <v>500000</v>
      </c>
      <c r="E841" s="21">
        <v>494095</v>
      </c>
      <c r="F841" s="21">
        <v>39231.07</v>
      </c>
      <c r="G841" s="21">
        <v>0</v>
      </c>
      <c r="H841" s="21">
        <v>0</v>
      </c>
      <c r="I841" s="55">
        <f t="shared" ref="I841:I871" si="26">+H841/D841</f>
        <v>0</v>
      </c>
      <c r="J841" s="21">
        <f t="shared" ref="J841:J871" si="27">+D841-H841</f>
        <v>500000</v>
      </c>
    </row>
    <row r="842" spans="1:10" ht="15.75" x14ac:dyDescent="0.25">
      <c r="A842" s="53" t="s">
        <v>331</v>
      </c>
      <c r="B842" s="65" t="s">
        <v>106</v>
      </c>
      <c r="C842" s="21">
        <v>400000</v>
      </c>
      <c r="D842" s="21">
        <v>400000</v>
      </c>
      <c r="E842" s="21">
        <v>0</v>
      </c>
      <c r="F842" s="21">
        <v>0</v>
      </c>
      <c r="G842" s="21">
        <v>0</v>
      </c>
      <c r="H842" s="21">
        <v>0</v>
      </c>
      <c r="I842" s="55">
        <f t="shared" si="26"/>
        <v>0</v>
      </c>
      <c r="J842" s="21">
        <f t="shared" si="27"/>
        <v>400000</v>
      </c>
    </row>
    <row r="843" spans="1:10" ht="15.75" x14ac:dyDescent="0.25">
      <c r="A843" s="53" t="s">
        <v>332</v>
      </c>
      <c r="B843" s="66" t="s">
        <v>118</v>
      </c>
      <c r="C843" s="21">
        <v>400000</v>
      </c>
      <c r="D843" s="21">
        <v>400000</v>
      </c>
      <c r="E843" s="21">
        <v>0</v>
      </c>
      <c r="F843" s="21">
        <v>0</v>
      </c>
      <c r="G843" s="21">
        <v>0</v>
      </c>
      <c r="H843" s="21">
        <v>0</v>
      </c>
      <c r="I843" s="55">
        <f t="shared" si="26"/>
        <v>0</v>
      </c>
      <c r="J843" s="21">
        <f t="shared" si="27"/>
        <v>400000</v>
      </c>
    </row>
    <row r="844" spans="1:10" ht="15.75" x14ac:dyDescent="0.25">
      <c r="A844" s="53" t="s">
        <v>333</v>
      </c>
      <c r="B844" s="67" t="s">
        <v>121</v>
      </c>
      <c r="C844" s="21">
        <v>400000</v>
      </c>
      <c r="D844" s="21">
        <v>400000</v>
      </c>
      <c r="E844" s="21">
        <v>0</v>
      </c>
      <c r="F844" s="21">
        <v>0</v>
      </c>
      <c r="G844" s="21">
        <v>0</v>
      </c>
      <c r="H844" s="21">
        <v>0</v>
      </c>
      <c r="I844" s="55">
        <f t="shared" si="26"/>
        <v>0</v>
      </c>
      <c r="J844" s="21">
        <f t="shared" si="27"/>
        <v>400000</v>
      </c>
    </row>
    <row r="845" spans="1:10" ht="15.75" x14ac:dyDescent="0.25">
      <c r="A845" s="53" t="s">
        <v>331</v>
      </c>
      <c r="B845" s="65" t="s">
        <v>126</v>
      </c>
      <c r="C845" s="21">
        <v>960000</v>
      </c>
      <c r="D845" s="21">
        <v>960000</v>
      </c>
      <c r="E845" s="21">
        <v>861379.56</v>
      </c>
      <c r="F845" s="21">
        <v>154899.78</v>
      </c>
      <c r="G845" s="21">
        <v>154899.78</v>
      </c>
      <c r="H845" s="21">
        <v>154899.78</v>
      </c>
      <c r="I845" s="55">
        <f t="shared" si="26"/>
        <v>0.16135393749999999</v>
      </c>
      <c r="J845" s="21">
        <f t="shared" si="27"/>
        <v>805100.22</v>
      </c>
    </row>
    <row r="846" spans="1:10" ht="15.75" x14ac:dyDescent="0.25">
      <c r="A846" s="53" t="s">
        <v>332</v>
      </c>
      <c r="B846" s="66" t="s">
        <v>129</v>
      </c>
      <c r="C846" s="21">
        <v>960000</v>
      </c>
      <c r="D846" s="21">
        <v>960000</v>
      </c>
      <c r="E846" s="21">
        <v>861379.56</v>
      </c>
      <c r="F846" s="21">
        <v>154899.78</v>
      </c>
      <c r="G846" s="21">
        <v>154899.78</v>
      </c>
      <c r="H846" s="21">
        <v>154899.78</v>
      </c>
      <c r="I846" s="55">
        <f t="shared" si="26"/>
        <v>0.16135393749999999</v>
      </c>
      <c r="J846" s="21">
        <f t="shared" si="27"/>
        <v>805100.22</v>
      </c>
    </row>
    <row r="847" spans="1:10" ht="15.75" x14ac:dyDescent="0.25">
      <c r="A847" s="53" t="s">
        <v>333</v>
      </c>
      <c r="B847" s="67" t="s">
        <v>130</v>
      </c>
      <c r="C847" s="21">
        <v>960000</v>
      </c>
      <c r="D847" s="21">
        <v>960000</v>
      </c>
      <c r="E847" s="21">
        <v>861379.56</v>
      </c>
      <c r="F847" s="21">
        <v>154899.78</v>
      </c>
      <c r="G847" s="21">
        <v>154899.78</v>
      </c>
      <c r="H847" s="21">
        <v>154899.78</v>
      </c>
      <c r="I847" s="55">
        <f t="shared" si="26"/>
        <v>0.16135393749999999</v>
      </c>
      <c r="J847" s="21">
        <f t="shared" si="27"/>
        <v>805100.22</v>
      </c>
    </row>
    <row r="848" spans="1:10" ht="15.75" x14ac:dyDescent="0.25">
      <c r="A848" s="53" t="s">
        <v>330</v>
      </c>
      <c r="B848" s="25" t="s">
        <v>131</v>
      </c>
      <c r="C848" s="21">
        <v>4887719</v>
      </c>
      <c r="D848" s="21">
        <v>4619719</v>
      </c>
      <c r="E848" s="21">
        <v>3244013.56</v>
      </c>
      <c r="F848" s="21">
        <v>1357097.64</v>
      </c>
      <c r="G848" s="21">
        <v>1357097.64</v>
      </c>
      <c r="H848" s="21">
        <v>1357097.64</v>
      </c>
      <c r="I848" s="55">
        <f t="shared" si="26"/>
        <v>0.29376194526117277</v>
      </c>
      <c r="J848" s="21">
        <f t="shared" si="27"/>
        <v>3262621.3600000003</v>
      </c>
    </row>
    <row r="849" spans="1:10" ht="15.75" x14ac:dyDescent="0.25">
      <c r="A849" s="53" t="s">
        <v>331</v>
      </c>
      <c r="B849" s="65" t="s">
        <v>132</v>
      </c>
      <c r="C849" s="21">
        <v>1683000</v>
      </c>
      <c r="D849" s="21">
        <v>1683000</v>
      </c>
      <c r="E849" s="21">
        <v>1385813.56</v>
      </c>
      <c r="F849" s="21">
        <v>323297.64</v>
      </c>
      <c r="G849" s="21">
        <v>323297.64</v>
      </c>
      <c r="H849" s="21">
        <v>323297.64</v>
      </c>
      <c r="I849" s="55">
        <f t="shared" si="26"/>
        <v>0.19209604278074868</v>
      </c>
      <c r="J849" s="21">
        <f t="shared" si="27"/>
        <v>1359702.3599999999</v>
      </c>
    </row>
    <row r="850" spans="1:10" ht="15.75" x14ac:dyDescent="0.25">
      <c r="A850" s="53" t="s">
        <v>332</v>
      </c>
      <c r="B850" s="66" t="s">
        <v>133</v>
      </c>
      <c r="C850" s="21">
        <v>1683000</v>
      </c>
      <c r="D850" s="21">
        <v>1683000</v>
      </c>
      <c r="E850" s="21">
        <v>1385813.56</v>
      </c>
      <c r="F850" s="21">
        <v>323297.64</v>
      </c>
      <c r="G850" s="21">
        <v>323297.64</v>
      </c>
      <c r="H850" s="21">
        <v>323297.64</v>
      </c>
      <c r="I850" s="55">
        <f t="shared" si="26"/>
        <v>0.19209604278074868</v>
      </c>
      <c r="J850" s="21">
        <f t="shared" si="27"/>
        <v>1359702.3599999999</v>
      </c>
    </row>
    <row r="851" spans="1:10" ht="15.75" x14ac:dyDescent="0.25">
      <c r="A851" s="53" t="s">
        <v>333</v>
      </c>
      <c r="B851" s="67" t="s">
        <v>134</v>
      </c>
      <c r="C851" s="21">
        <v>1683000</v>
      </c>
      <c r="D851" s="21">
        <v>1683000</v>
      </c>
      <c r="E851" s="21">
        <v>1385813.56</v>
      </c>
      <c r="F851" s="21">
        <v>323297.64</v>
      </c>
      <c r="G851" s="21">
        <v>323297.64</v>
      </c>
      <c r="H851" s="21">
        <v>323297.64</v>
      </c>
      <c r="I851" s="55">
        <f t="shared" si="26"/>
        <v>0.19209604278074868</v>
      </c>
      <c r="J851" s="21">
        <f t="shared" si="27"/>
        <v>1359702.3599999999</v>
      </c>
    </row>
    <row r="852" spans="1:10" ht="15.75" x14ac:dyDescent="0.25">
      <c r="A852" s="53" t="s">
        <v>331</v>
      </c>
      <c r="B852" s="65" t="s">
        <v>148</v>
      </c>
      <c r="C852" s="21">
        <v>215000</v>
      </c>
      <c r="D852" s="21">
        <v>215000</v>
      </c>
      <c r="E852" s="21">
        <v>0</v>
      </c>
      <c r="F852" s="21">
        <v>0</v>
      </c>
      <c r="G852" s="21">
        <v>0</v>
      </c>
      <c r="H852" s="21">
        <v>0</v>
      </c>
      <c r="I852" s="55">
        <f t="shared" si="26"/>
        <v>0</v>
      </c>
      <c r="J852" s="21">
        <f t="shared" si="27"/>
        <v>215000</v>
      </c>
    </row>
    <row r="853" spans="1:10" ht="15.75" x14ac:dyDescent="0.25">
      <c r="A853" s="53" t="s">
        <v>332</v>
      </c>
      <c r="B853" s="66" t="s">
        <v>149</v>
      </c>
      <c r="C853" s="21">
        <v>15000</v>
      </c>
      <c r="D853" s="21">
        <v>15000</v>
      </c>
      <c r="E853" s="21">
        <v>0</v>
      </c>
      <c r="F853" s="21">
        <v>0</v>
      </c>
      <c r="G853" s="21">
        <v>0</v>
      </c>
      <c r="H853" s="21">
        <v>0</v>
      </c>
      <c r="I853" s="55">
        <f t="shared" si="26"/>
        <v>0</v>
      </c>
      <c r="J853" s="21">
        <f t="shared" si="27"/>
        <v>15000</v>
      </c>
    </row>
    <row r="854" spans="1:10" ht="15.75" x14ac:dyDescent="0.25">
      <c r="A854" s="53" t="s">
        <v>333</v>
      </c>
      <c r="B854" s="67" t="s">
        <v>150</v>
      </c>
      <c r="C854" s="21">
        <v>15000</v>
      </c>
      <c r="D854" s="21">
        <v>15000</v>
      </c>
      <c r="E854" s="21">
        <v>0</v>
      </c>
      <c r="F854" s="21">
        <v>0</v>
      </c>
      <c r="G854" s="21">
        <v>0</v>
      </c>
      <c r="H854" s="21">
        <v>0</v>
      </c>
      <c r="I854" s="55">
        <f t="shared" si="26"/>
        <v>0</v>
      </c>
      <c r="J854" s="21">
        <f t="shared" si="27"/>
        <v>15000</v>
      </c>
    </row>
    <row r="855" spans="1:10" ht="15.75" x14ac:dyDescent="0.25">
      <c r="A855" s="53" t="s">
        <v>332</v>
      </c>
      <c r="B855" s="66" t="s">
        <v>153</v>
      </c>
      <c r="C855" s="21">
        <v>200000</v>
      </c>
      <c r="D855" s="21">
        <v>200000</v>
      </c>
      <c r="E855" s="21">
        <v>0</v>
      </c>
      <c r="F855" s="21">
        <v>0</v>
      </c>
      <c r="G855" s="21">
        <v>0</v>
      </c>
      <c r="H855" s="21">
        <v>0</v>
      </c>
      <c r="I855" s="55">
        <f t="shared" si="26"/>
        <v>0</v>
      </c>
      <c r="J855" s="21">
        <f t="shared" si="27"/>
        <v>200000</v>
      </c>
    </row>
    <row r="856" spans="1:10" ht="15.75" x14ac:dyDescent="0.25">
      <c r="A856" s="53" t="s">
        <v>333</v>
      </c>
      <c r="B856" s="67" t="s">
        <v>154</v>
      </c>
      <c r="C856" s="21">
        <v>200000</v>
      </c>
      <c r="D856" s="21">
        <v>200000</v>
      </c>
      <c r="E856" s="21">
        <v>0</v>
      </c>
      <c r="F856" s="21">
        <v>0</v>
      </c>
      <c r="G856" s="21">
        <v>0</v>
      </c>
      <c r="H856" s="21">
        <v>0</v>
      </c>
      <c r="I856" s="55">
        <f t="shared" si="26"/>
        <v>0</v>
      </c>
      <c r="J856" s="21">
        <f t="shared" si="27"/>
        <v>200000</v>
      </c>
    </row>
    <row r="857" spans="1:10" ht="15.75" x14ac:dyDescent="0.25">
      <c r="A857" s="53" t="s">
        <v>331</v>
      </c>
      <c r="B857" s="65" t="s">
        <v>180</v>
      </c>
      <c r="C857" s="21">
        <v>2389719</v>
      </c>
      <c r="D857" s="21">
        <v>2389719</v>
      </c>
      <c r="E857" s="21">
        <v>1858200</v>
      </c>
      <c r="F857" s="21">
        <v>1033800</v>
      </c>
      <c r="G857" s="21">
        <v>1033800</v>
      </c>
      <c r="H857" s="21">
        <v>1033800</v>
      </c>
      <c r="I857" s="55">
        <f t="shared" si="26"/>
        <v>0.43260316380294084</v>
      </c>
      <c r="J857" s="21">
        <f t="shared" si="27"/>
        <v>1355919</v>
      </c>
    </row>
    <row r="858" spans="1:10" ht="15.75" x14ac:dyDescent="0.25">
      <c r="A858" s="53" t="s">
        <v>332</v>
      </c>
      <c r="B858" s="66" t="s">
        <v>181</v>
      </c>
      <c r="C858" s="21">
        <v>2389719</v>
      </c>
      <c r="D858" s="21">
        <v>2389719</v>
      </c>
      <c r="E858" s="21">
        <v>1858200</v>
      </c>
      <c r="F858" s="21">
        <v>1033800</v>
      </c>
      <c r="G858" s="21">
        <v>1033800</v>
      </c>
      <c r="H858" s="21">
        <v>1033800</v>
      </c>
      <c r="I858" s="55">
        <f t="shared" si="26"/>
        <v>0.43260316380294084</v>
      </c>
      <c r="J858" s="21">
        <f t="shared" si="27"/>
        <v>1355919</v>
      </c>
    </row>
    <row r="859" spans="1:10" ht="15.75" x14ac:dyDescent="0.25">
      <c r="A859" s="53" t="s">
        <v>333</v>
      </c>
      <c r="B859" s="67" t="s">
        <v>300</v>
      </c>
      <c r="C859" s="21">
        <v>2389719</v>
      </c>
      <c r="D859" s="21">
        <v>2389719</v>
      </c>
      <c r="E859" s="21">
        <v>1858200</v>
      </c>
      <c r="F859" s="21">
        <v>1033800</v>
      </c>
      <c r="G859" s="21">
        <v>1033800</v>
      </c>
      <c r="H859" s="21">
        <v>1033800</v>
      </c>
      <c r="I859" s="55">
        <f t="shared" si="26"/>
        <v>0.43260316380294084</v>
      </c>
      <c r="J859" s="21">
        <f t="shared" si="27"/>
        <v>1355919</v>
      </c>
    </row>
    <row r="860" spans="1:10" ht="15.75" x14ac:dyDescent="0.25">
      <c r="A860" s="53" t="s">
        <v>331</v>
      </c>
      <c r="B860" s="65" t="s">
        <v>188</v>
      </c>
      <c r="C860" s="21">
        <v>600000</v>
      </c>
      <c r="D860" s="21">
        <v>332000</v>
      </c>
      <c r="E860" s="21">
        <v>0</v>
      </c>
      <c r="F860" s="21">
        <v>0</v>
      </c>
      <c r="G860" s="21">
        <v>0</v>
      </c>
      <c r="H860" s="21">
        <v>0</v>
      </c>
      <c r="I860" s="55">
        <f t="shared" si="26"/>
        <v>0</v>
      </c>
      <c r="J860" s="21">
        <f t="shared" si="27"/>
        <v>332000</v>
      </c>
    </row>
    <row r="861" spans="1:10" ht="15.75" x14ac:dyDescent="0.25">
      <c r="A861" s="53" t="s">
        <v>332</v>
      </c>
      <c r="B861" s="66" t="s">
        <v>200</v>
      </c>
      <c r="C861" s="21">
        <v>600000</v>
      </c>
      <c r="D861" s="21">
        <v>332000</v>
      </c>
      <c r="E861" s="21">
        <v>0</v>
      </c>
      <c r="F861" s="21">
        <v>0</v>
      </c>
      <c r="G861" s="21">
        <v>0</v>
      </c>
      <c r="H861" s="21">
        <v>0</v>
      </c>
      <c r="I861" s="55">
        <f t="shared" si="26"/>
        <v>0</v>
      </c>
      <c r="J861" s="21">
        <f t="shared" si="27"/>
        <v>332000</v>
      </c>
    </row>
    <row r="862" spans="1:10" ht="15.75" x14ac:dyDescent="0.25">
      <c r="A862" s="53" t="s">
        <v>333</v>
      </c>
      <c r="B862" s="67" t="s">
        <v>202</v>
      </c>
      <c r="C862" s="21">
        <v>600000</v>
      </c>
      <c r="D862" s="21">
        <v>332000</v>
      </c>
      <c r="E862" s="21">
        <v>0</v>
      </c>
      <c r="F862" s="21">
        <v>0</v>
      </c>
      <c r="G862" s="21">
        <v>0</v>
      </c>
      <c r="H862" s="21">
        <v>0</v>
      </c>
      <c r="I862" s="55">
        <f t="shared" si="26"/>
        <v>0</v>
      </c>
      <c r="J862" s="21">
        <f t="shared" si="27"/>
        <v>332000</v>
      </c>
    </row>
    <row r="863" spans="1:10" ht="15.75" x14ac:dyDescent="0.25">
      <c r="A863" s="53" t="s">
        <v>330</v>
      </c>
      <c r="B863" s="25" t="s">
        <v>226</v>
      </c>
      <c r="C863" s="21">
        <v>2605000</v>
      </c>
      <c r="D863" s="21">
        <v>2605000</v>
      </c>
      <c r="E863" s="21">
        <v>0</v>
      </c>
      <c r="F863" s="21">
        <v>0</v>
      </c>
      <c r="G863" s="21">
        <v>0</v>
      </c>
      <c r="H863" s="21">
        <v>0</v>
      </c>
      <c r="I863" s="55">
        <f t="shared" si="26"/>
        <v>0</v>
      </c>
      <c r="J863" s="21">
        <f t="shared" si="27"/>
        <v>2605000</v>
      </c>
    </row>
    <row r="864" spans="1:10" ht="15.75" x14ac:dyDescent="0.25">
      <c r="A864" s="53" t="s">
        <v>331</v>
      </c>
      <c r="B864" s="65" t="s">
        <v>227</v>
      </c>
      <c r="C864" s="21">
        <v>155000</v>
      </c>
      <c r="D864" s="21">
        <v>155000</v>
      </c>
      <c r="E864" s="21">
        <v>0</v>
      </c>
      <c r="F864" s="21">
        <v>0</v>
      </c>
      <c r="G864" s="21">
        <v>0</v>
      </c>
      <c r="H864" s="21">
        <v>0</v>
      </c>
      <c r="I864" s="55">
        <f t="shared" si="26"/>
        <v>0</v>
      </c>
      <c r="J864" s="21">
        <f t="shared" si="27"/>
        <v>155000</v>
      </c>
    </row>
    <row r="865" spans="1:10" ht="15.75" x14ac:dyDescent="0.25">
      <c r="A865" s="53" t="s">
        <v>332</v>
      </c>
      <c r="B865" s="66" t="s">
        <v>228</v>
      </c>
      <c r="C865" s="21">
        <v>40000</v>
      </c>
      <c r="D865" s="21">
        <v>40000</v>
      </c>
      <c r="E865" s="21">
        <v>0</v>
      </c>
      <c r="F865" s="21">
        <v>0</v>
      </c>
      <c r="G865" s="21">
        <v>0</v>
      </c>
      <c r="H865" s="21">
        <v>0</v>
      </c>
      <c r="I865" s="55">
        <f t="shared" si="26"/>
        <v>0</v>
      </c>
      <c r="J865" s="21">
        <f t="shared" si="27"/>
        <v>40000</v>
      </c>
    </row>
    <row r="866" spans="1:10" ht="15.75" x14ac:dyDescent="0.25">
      <c r="A866" s="53" t="s">
        <v>333</v>
      </c>
      <c r="B866" s="67" t="s">
        <v>229</v>
      </c>
      <c r="C866" s="21">
        <v>40000</v>
      </c>
      <c r="D866" s="21">
        <v>40000</v>
      </c>
      <c r="E866" s="21">
        <v>0</v>
      </c>
      <c r="F866" s="21">
        <v>0</v>
      </c>
      <c r="G866" s="21">
        <v>0</v>
      </c>
      <c r="H866" s="21">
        <v>0</v>
      </c>
      <c r="I866" s="55">
        <f t="shared" si="26"/>
        <v>0</v>
      </c>
      <c r="J866" s="21">
        <f t="shared" si="27"/>
        <v>40000</v>
      </c>
    </row>
    <row r="867" spans="1:10" ht="15.75" x14ac:dyDescent="0.25">
      <c r="A867" s="53" t="s">
        <v>332</v>
      </c>
      <c r="B867" s="66" t="s">
        <v>230</v>
      </c>
      <c r="C867" s="21">
        <v>115000</v>
      </c>
      <c r="D867" s="21">
        <v>115000</v>
      </c>
      <c r="E867" s="21">
        <v>0</v>
      </c>
      <c r="F867" s="21">
        <v>0</v>
      </c>
      <c r="G867" s="21">
        <v>0</v>
      </c>
      <c r="H867" s="21">
        <v>0</v>
      </c>
      <c r="I867" s="55">
        <f t="shared" si="26"/>
        <v>0</v>
      </c>
      <c r="J867" s="21">
        <f t="shared" si="27"/>
        <v>115000</v>
      </c>
    </row>
    <row r="868" spans="1:10" ht="15.75" x14ac:dyDescent="0.25">
      <c r="A868" s="53" t="s">
        <v>333</v>
      </c>
      <c r="B868" s="67" t="s">
        <v>231</v>
      </c>
      <c r="C868" s="21">
        <v>115000</v>
      </c>
      <c r="D868" s="21">
        <v>115000</v>
      </c>
      <c r="E868" s="21">
        <v>0</v>
      </c>
      <c r="F868" s="21">
        <v>0</v>
      </c>
      <c r="G868" s="21">
        <v>0</v>
      </c>
      <c r="H868" s="21">
        <v>0</v>
      </c>
      <c r="I868" s="55">
        <f t="shared" si="26"/>
        <v>0</v>
      </c>
      <c r="J868" s="21">
        <f t="shared" si="27"/>
        <v>115000</v>
      </c>
    </row>
    <row r="869" spans="1:10" ht="15.75" x14ac:dyDescent="0.25">
      <c r="A869" s="53" t="s">
        <v>331</v>
      </c>
      <c r="B869" s="65" t="s">
        <v>250</v>
      </c>
      <c r="C869" s="21">
        <v>2450000</v>
      </c>
      <c r="D869" s="21">
        <v>2450000</v>
      </c>
      <c r="E869" s="21">
        <v>0</v>
      </c>
      <c r="F869" s="21">
        <v>0</v>
      </c>
      <c r="G869" s="21">
        <v>0</v>
      </c>
      <c r="H869" s="21">
        <v>0</v>
      </c>
      <c r="I869" s="55">
        <f t="shared" si="26"/>
        <v>0</v>
      </c>
      <c r="J869" s="21">
        <f t="shared" si="27"/>
        <v>2450000</v>
      </c>
    </row>
    <row r="870" spans="1:10" ht="15.75" x14ac:dyDescent="0.25">
      <c r="A870" s="53" t="s">
        <v>332</v>
      </c>
      <c r="B870" s="66" t="s">
        <v>251</v>
      </c>
      <c r="C870" s="21">
        <v>2450000</v>
      </c>
      <c r="D870" s="21">
        <v>2450000</v>
      </c>
      <c r="E870" s="21">
        <v>0</v>
      </c>
      <c r="F870" s="21">
        <v>0</v>
      </c>
      <c r="G870" s="21">
        <v>0</v>
      </c>
      <c r="H870" s="21">
        <v>0</v>
      </c>
      <c r="I870" s="55">
        <f t="shared" si="26"/>
        <v>0</v>
      </c>
      <c r="J870" s="21">
        <f t="shared" si="27"/>
        <v>2450000</v>
      </c>
    </row>
    <row r="871" spans="1:10" ht="16.5" thickBot="1" x14ac:dyDescent="0.3">
      <c r="A871" s="68" t="s">
        <v>333</v>
      </c>
      <c r="B871" s="69" t="s">
        <v>252</v>
      </c>
      <c r="C871" s="45">
        <v>2450000</v>
      </c>
      <c r="D871" s="45">
        <v>2450000</v>
      </c>
      <c r="E871" s="45">
        <v>0</v>
      </c>
      <c r="F871" s="45">
        <v>0</v>
      </c>
      <c r="G871" s="45">
        <v>0</v>
      </c>
      <c r="H871" s="45">
        <v>0</v>
      </c>
      <c r="I871" s="70">
        <f t="shared" si="26"/>
        <v>0</v>
      </c>
      <c r="J871" s="45">
        <f t="shared" si="27"/>
        <v>2450000</v>
      </c>
    </row>
    <row r="874" spans="1:10" ht="15.75" x14ac:dyDescent="0.25">
      <c r="A874" s="48" t="s">
        <v>315</v>
      </c>
      <c r="B874" s="1" t="s">
        <v>316</v>
      </c>
    </row>
    <row r="875" spans="1:10" ht="15.75" x14ac:dyDescent="0.25">
      <c r="A875" s="49" t="s">
        <v>317</v>
      </c>
      <c r="B875" s="1" t="s">
        <v>318</v>
      </c>
    </row>
    <row r="876" spans="1:10" ht="15.75" x14ac:dyDescent="0.25">
      <c r="A876" s="50" t="s">
        <v>319</v>
      </c>
      <c r="B876" s="1" t="s">
        <v>320</v>
      </c>
    </row>
    <row r="877" spans="1:10" ht="36" x14ac:dyDescent="0.2">
      <c r="A877" s="72" t="s">
        <v>17</v>
      </c>
      <c r="B877" s="73" t="s">
        <v>321</v>
      </c>
    </row>
    <row r="878" spans="1:10" ht="24" x14ac:dyDescent="0.2">
      <c r="A878" s="74" t="s">
        <v>18</v>
      </c>
      <c r="B878" s="73" t="s">
        <v>322</v>
      </c>
    </row>
  </sheetData>
  <mergeCells count="6">
    <mergeCell ref="A6:J6"/>
    <mergeCell ref="A1:J1"/>
    <mergeCell ref="A2:J2"/>
    <mergeCell ref="A3:J3"/>
    <mergeCell ref="A4:J4"/>
    <mergeCell ref="A5:J5"/>
  </mergeCells>
  <pageMargins left="0.75" right="0.75" top="1" bottom="1" header="0.2" footer="0.2"/>
  <pageSetup fitToHeight="1000" orientation="landscape" horizontalDpi="300" verticalDpi="300" r:id="rId1"/>
  <headerFooter alignWithMargins="0">
    <oddHeader>&amp;C
Ejecución Enero-Julio 2020&amp;LSistema de Información de la Gestión Financiera
Periodo:2020&amp;REG-004
15/07/2020 11:12:14
Página &amp;P de &amp;N
00110153723-SIGEF</oddHeader>
    <oddFooter>&amp;C&amp;L&amp;R 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4FB9-953B-4EFF-9B4B-0C941AFE514D}">
  <sheetPr>
    <pageSetUpPr fitToPage="1"/>
  </sheetPr>
  <dimension ref="A2:J294"/>
  <sheetViews>
    <sheetView tabSelected="1" workbookViewId="0">
      <pane xSplit="2" ySplit="8" topLeftCell="C273" activePane="bottomRight" state="frozen"/>
      <selection pane="topRight" activeCell="C1" sqref="C1"/>
      <selection pane="bottomLeft" activeCell="A9" sqref="A9"/>
      <selection pane="bottomRight" activeCell="A282" sqref="A282:J294"/>
    </sheetView>
  </sheetViews>
  <sheetFormatPr baseColWidth="10" defaultColWidth="9.140625" defaultRowHeight="12.75" x14ac:dyDescent="0.2"/>
  <cols>
    <col min="1" max="1" width="27.5703125" style="1" customWidth="1"/>
    <col min="2" max="2" width="52.85546875" style="1" customWidth="1"/>
    <col min="3" max="4" width="18.7109375" style="1" bestFit="1" customWidth="1"/>
    <col min="5" max="5" width="19.5703125" style="1" bestFit="1" customWidth="1"/>
    <col min="6" max="6" width="22.140625" style="1" bestFit="1" customWidth="1"/>
    <col min="7" max="7" width="18.7109375" style="1" bestFit="1" customWidth="1"/>
    <col min="8" max="8" width="20.42578125" style="1" bestFit="1" customWidth="1"/>
    <col min="9" max="9" width="14.28515625" style="1" bestFit="1" customWidth="1"/>
    <col min="10" max="10" width="18.7109375" style="1" bestFit="1" customWidth="1"/>
    <col min="11" max="256" width="9.140625" style="1"/>
    <col min="257" max="257" width="27.5703125" style="1" customWidth="1"/>
    <col min="258" max="258" width="103.7109375" style="1" customWidth="1"/>
    <col min="259" max="260" width="18.7109375" style="1" bestFit="1" customWidth="1"/>
    <col min="261" max="261" width="19.5703125" style="1" bestFit="1" customWidth="1"/>
    <col min="262" max="262" width="22.140625" style="1" bestFit="1" customWidth="1"/>
    <col min="263" max="263" width="18.7109375" style="1" bestFit="1" customWidth="1"/>
    <col min="264" max="264" width="20.42578125" style="1" bestFit="1" customWidth="1"/>
    <col min="265" max="265" width="14.28515625" style="1" bestFit="1" customWidth="1"/>
    <col min="266" max="266" width="18.7109375" style="1" bestFit="1" customWidth="1"/>
    <col min="267" max="512" width="9.140625" style="1"/>
    <col min="513" max="513" width="27.5703125" style="1" customWidth="1"/>
    <col min="514" max="514" width="103.7109375" style="1" customWidth="1"/>
    <col min="515" max="516" width="18.7109375" style="1" bestFit="1" customWidth="1"/>
    <col min="517" max="517" width="19.5703125" style="1" bestFit="1" customWidth="1"/>
    <col min="518" max="518" width="22.140625" style="1" bestFit="1" customWidth="1"/>
    <col min="519" max="519" width="18.7109375" style="1" bestFit="1" customWidth="1"/>
    <col min="520" max="520" width="20.42578125" style="1" bestFit="1" customWidth="1"/>
    <col min="521" max="521" width="14.28515625" style="1" bestFit="1" customWidth="1"/>
    <col min="522" max="522" width="18.7109375" style="1" bestFit="1" customWidth="1"/>
    <col min="523" max="768" width="9.140625" style="1"/>
    <col min="769" max="769" width="27.5703125" style="1" customWidth="1"/>
    <col min="770" max="770" width="103.7109375" style="1" customWidth="1"/>
    <col min="771" max="772" width="18.7109375" style="1" bestFit="1" customWidth="1"/>
    <col min="773" max="773" width="19.5703125" style="1" bestFit="1" customWidth="1"/>
    <col min="774" max="774" width="22.140625" style="1" bestFit="1" customWidth="1"/>
    <col min="775" max="775" width="18.7109375" style="1" bestFit="1" customWidth="1"/>
    <col min="776" max="776" width="20.42578125" style="1" bestFit="1" customWidth="1"/>
    <col min="777" max="777" width="14.28515625" style="1" bestFit="1" customWidth="1"/>
    <col min="778" max="778" width="18.7109375" style="1" bestFit="1" customWidth="1"/>
    <col min="779" max="1024" width="9.140625" style="1"/>
    <col min="1025" max="1025" width="27.5703125" style="1" customWidth="1"/>
    <col min="1026" max="1026" width="103.7109375" style="1" customWidth="1"/>
    <col min="1027" max="1028" width="18.7109375" style="1" bestFit="1" customWidth="1"/>
    <col min="1029" max="1029" width="19.5703125" style="1" bestFit="1" customWidth="1"/>
    <col min="1030" max="1030" width="22.140625" style="1" bestFit="1" customWidth="1"/>
    <col min="1031" max="1031" width="18.7109375" style="1" bestFit="1" customWidth="1"/>
    <col min="1032" max="1032" width="20.42578125" style="1" bestFit="1" customWidth="1"/>
    <col min="1033" max="1033" width="14.28515625" style="1" bestFit="1" customWidth="1"/>
    <col min="1034" max="1034" width="18.7109375" style="1" bestFit="1" customWidth="1"/>
    <col min="1035" max="1280" width="9.140625" style="1"/>
    <col min="1281" max="1281" width="27.5703125" style="1" customWidth="1"/>
    <col min="1282" max="1282" width="103.7109375" style="1" customWidth="1"/>
    <col min="1283" max="1284" width="18.7109375" style="1" bestFit="1" customWidth="1"/>
    <col min="1285" max="1285" width="19.5703125" style="1" bestFit="1" customWidth="1"/>
    <col min="1286" max="1286" width="22.140625" style="1" bestFit="1" customWidth="1"/>
    <col min="1287" max="1287" width="18.7109375" style="1" bestFit="1" customWidth="1"/>
    <col min="1288" max="1288" width="20.42578125" style="1" bestFit="1" customWidth="1"/>
    <col min="1289" max="1289" width="14.28515625" style="1" bestFit="1" customWidth="1"/>
    <col min="1290" max="1290" width="18.7109375" style="1" bestFit="1" customWidth="1"/>
    <col min="1291" max="1536" width="9.140625" style="1"/>
    <col min="1537" max="1537" width="27.5703125" style="1" customWidth="1"/>
    <col min="1538" max="1538" width="103.7109375" style="1" customWidth="1"/>
    <col min="1539" max="1540" width="18.7109375" style="1" bestFit="1" customWidth="1"/>
    <col min="1541" max="1541" width="19.5703125" style="1" bestFit="1" customWidth="1"/>
    <col min="1542" max="1542" width="22.140625" style="1" bestFit="1" customWidth="1"/>
    <col min="1543" max="1543" width="18.7109375" style="1" bestFit="1" customWidth="1"/>
    <col min="1544" max="1544" width="20.42578125" style="1" bestFit="1" customWidth="1"/>
    <col min="1545" max="1545" width="14.28515625" style="1" bestFit="1" customWidth="1"/>
    <col min="1546" max="1546" width="18.7109375" style="1" bestFit="1" customWidth="1"/>
    <col min="1547" max="1792" width="9.140625" style="1"/>
    <col min="1793" max="1793" width="27.5703125" style="1" customWidth="1"/>
    <col min="1794" max="1794" width="103.7109375" style="1" customWidth="1"/>
    <col min="1795" max="1796" width="18.7109375" style="1" bestFit="1" customWidth="1"/>
    <col min="1797" max="1797" width="19.5703125" style="1" bestFit="1" customWidth="1"/>
    <col min="1798" max="1798" width="22.140625" style="1" bestFit="1" customWidth="1"/>
    <col min="1799" max="1799" width="18.7109375" style="1" bestFit="1" customWidth="1"/>
    <col min="1800" max="1800" width="20.42578125" style="1" bestFit="1" customWidth="1"/>
    <col min="1801" max="1801" width="14.28515625" style="1" bestFit="1" customWidth="1"/>
    <col min="1802" max="1802" width="18.7109375" style="1" bestFit="1" customWidth="1"/>
    <col min="1803" max="2048" width="9.140625" style="1"/>
    <col min="2049" max="2049" width="27.5703125" style="1" customWidth="1"/>
    <col min="2050" max="2050" width="103.7109375" style="1" customWidth="1"/>
    <col min="2051" max="2052" width="18.7109375" style="1" bestFit="1" customWidth="1"/>
    <col min="2053" max="2053" width="19.5703125" style="1" bestFit="1" customWidth="1"/>
    <col min="2054" max="2054" width="22.140625" style="1" bestFit="1" customWidth="1"/>
    <col min="2055" max="2055" width="18.7109375" style="1" bestFit="1" customWidth="1"/>
    <col min="2056" max="2056" width="20.42578125" style="1" bestFit="1" customWidth="1"/>
    <col min="2057" max="2057" width="14.28515625" style="1" bestFit="1" customWidth="1"/>
    <col min="2058" max="2058" width="18.7109375" style="1" bestFit="1" customWidth="1"/>
    <col min="2059" max="2304" width="9.140625" style="1"/>
    <col min="2305" max="2305" width="27.5703125" style="1" customWidth="1"/>
    <col min="2306" max="2306" width="103.7109375" style="1" customWidth="1"/>
    <col min="2307" max="2308" width="18.7109375" style="1" bestFit="1" customWidth="1"/>
    <col min="2309" max="2309" width="19.5703125" style="1" bestFit="1" customWidth="1"/>
    <col min="2310" max="2310" width="22.140625" style="1" bestFit="1" customWidth="1"/>
    <col min="2311" max="2311" width="18.7109375" style="1" bestFit="1" customWidth="1"/>
    <col min="2312" max="2312" width="20.42578125" style="1" bestFit="1" customWidth="1"/>
    <col min="2313" max="2313" width="14.28515625" style="1" bestFit="1" customWidth="1"/>
    <col min="2314" max="2314" width="18.7109375" style="1" bestFit="1" customWidth="1"/>
    <col min="2315" max="2560" width="9.140625" style="1"/>
    <col min="2561" max="2561" width="27.5703125" style="1" customWidth="1"/>
    <col min="2562" max="2562" width="103.7109375" style="1" customWidth="1"/>
    <col min="2563" max="2564" width="18.7109375" style="1" bestFit="1" customWidth="1"/>
    <col min="2565" max="2565" width="19.5703125" style="1" bestFit="1" customWidth="1"/>
    <col min="2566" max="2566" width="22.140625" style="1" bestFit="1" customWidth="1"/>
    <col min="2567" max="2567" width="18.7109375" style="1" bestFit="1" customWidth="1"/>
    <col min="2568" max="2568" width="20.42578125" style="1" bestFit="1" customWidth="1"/>
    <col min="2569" max="2569" width="14.28515625" style="1" bestFit="1" customWidth="1"/>
    <col min="2570" max="2570" width="18.7109375" style="1" bestFit="1" customWidth="1"/>
    <col min="2571" max="2816" width="9.140625" style="1"/>
    <col min="2817" max="2817" width="27.5703125" style="1" customWidth="1"/>
    <col min="2818" max="2818" width="103.7109375" style="1" customWidth="1"/>
    <col min="2819" max="2820" width="18.7109375" style="1" bestFit="1" customWidth="1"/>
    <col min="2821" max="2821" width="19.5703125" style="1" bestFit="1" customWidth="1"/>
    <col min="2822" max="2822" width="22.140625" style="1" bestFit="1" customWidth="1"/>
    <col min="2823" max="2823" width="18.7109375" style="1" bestFit="1" customWidth="1"/>
    <col min="2824" max="2824" width="20.42578125" style="1" bestFit="1" customWidth="1"/>
    <col min="2825" max="2825" width="14.28515625" style="1" bestFit="1" customWidth="1"/>
    <col min="2826" max="2826" width="18.7109375" style="1" bestFit="1" customWidth="1"/>
    <col min="2827" max="3072" width="9.140625" style="1"/>
    <col min="3073" max="3073" width="27.5703125" style="1" customWidth="1"/>
    <col min="3074" max="3074" width="103.7109375" style="1" customWidth="1"/>
    <col min="3075" max="3076" width="18.7109375" style="1" bestFit="1" customWidth="1"/>
    <col min="3077" max="3077" width="19.5703125" style="1" bestFit="1" customWidth="1"/>
    <col min="3078" max="3078" width="22.140625" style="1" bestFit="1" customWidth="1"/>
    <col min="3079" max="3079" width="18.7109375" style="1" bestFit="1" customWidth="1"/>
    <col min="3080" max="3080" width="20.42578125" style="1" bestFit="1" customWidth="1"/>
    <col min="3081" max="3081" width="14.28515625" style="1" bestFit="1" customWidth="1"/>
    <col min="3082" max="3082" width="18.7109375" style="1" bestFit="1" customWidth="1"/>
    <col min="3083" max="3328" width="9.140625" style="1"/>
    <col min="3329" max="3329" width="27.5703125" style="1" customWidth="1"/>
    <col min="3330" max="3330" width="103.7109375" style="1" customWidth="1"/>
    <col min="3331" max="3332" width="18.7109375" style="1" bestFit="1" customWidth="1"/>
    <col min="3333" max="3333" width="19.5703125" style="1" bestFit="1" customWidth="1"/>
    <col min="3334" max="3334" width="22.140625" style="1" bestFit="1" customWidth="1"/>
    <col min="3335" max="3335" width="18.7109375" style="1" bestFit="1" customWidth="1"/>
    <col min="3336" max="3336" width="20.42578125" style="1" bestFit="1" customWidth="1"/>
    <col min="3337" max="3337" width="14.28515625" style="1" bestFit="1" customWidth="1"/>
    <col min="3338" max="3338" width="18.7109375" style="1" bestFit="1" customWidth="1"/>
    <col min="3339" max="3584" width="9.140625" style="1"/>
    <col min="3585" max="3585" width="27.5703125" style="1" customWidth="1"/>
    <col min="3586" max="3586" width="103.7109375" style="1" customWidth="1"/>
    <col min="3587" max="3588" width="18.7109375" style="1" bestFit="1" customWidth="1"/>
    <col min="3589" max="3589" width="19.5703125" style="1" bestFit="1" customWidth="1"/>
    <col min="3590" max="3590" width="22.140625" style="1" bestFit="1" customWidth="1"/>
    <col min="3591" max="3591" width="18.7109375" style="1" bestFit="1" customWidth="1"/>
    <col min="3592" max="3592" width="20.42578125" style="1" bestFit="1" customWidth="1"/>
    <col min="3593" max="3593" width="14.28515625" style="1" bestFit="1" customWidth="1"/>
    <col min="3594" max="3594" width="18.7109375" style="1" bestFit="1" customWidth="1"/>
    <col min="3595" max="3840" width="9.140625" style="1"/>
    <col min="3841" max="3841" width="27.5703125" style="1" customWidth="1"/>
    <col min="3842" max="3842" width="103.7109375" style="1" customWidth="1"/>
    <col min="3843" max="3844" width="18.7109375" style="1" bestFit="1" customWidth="1"/>
    <col min="3845" max="3845" width="19.5703125" style="1" bestFit="1" customWidth="1"/>
    <col min="3846" max="3846" width="22.140625" style="1" bestFit="1" customWidth="1"/>
    <col min="3847" max="3847" width="18.7109375" style="1" bestFit="1" customWidth="1"/>
    <col min="3848" max="3848" width="20.42578125" style="1" bestFit="1" customWidth="1"/>
    <col min="3849" max="3849" width="14.28515625" style="1" bestFit="1" customWidth="1"/>
    <col min="3850" max="3850" width="18.7109375" style="1" bestFit="1" customWidth="1"/>
    <col min="3851" max="4096" width="9.140625" style="1"/>
    <col min="4097" max="4097" width="27.5703125" style="1" customWidth="1"/>
    <col min="4098" max="4098" width="103.7109375" style="1" customWidth="1"/>
    <col min="4099" max="4100" width="18.7109375" style="1" bestFit="1" customWidth="1"/>
    <col min="4101" max="4101" width="19.5703125" style="1" bestFit="1" customWidth="1"/>
    <col min="4102" max="4102" width="22.140625" style="1" bestFit="1" customWidth="1"/>
    <col min="4103" max="4103" width="18.7109375" style="1" bestFit="1" customWidth="1"/>
    <col min="4104" max="4104" width="20.42578125" style="1" bestFit="1" customWidth="1"/>
    <col min="4105" max="4105" width="14.28515625" style="1" bestFit="1" customWidth="1"/>
    <col min="4106" max="4106" width="18.7109375" style="1" bestFit="1" customWidth="1"/>
    <col min="4107" max="4352" width="9.140625" style="1"/>
    <col min="4353" max="4353" width="27.5703125" style="1" customWidth="1"/>
    <col min="4354" max="4354" width="103.7109375" style="1" customWidth="1"/>
    <col min="4355" max="4356" width="18.7109375" style="1" bestFit="1" customWidth="1"/>
    <col min="4357" max="4357" width="19.5703125" style="1" bestFit="1" customWidth="1"/>
    <col min="4358" max="4358" width="22.140625" style="1" bestFit="1" customWidth="1"/>
    <col min="4359" max="4359" width="18.7109375" style="1" bestFit="1" customWidth="1"/>
    <col min="4360" max="4360" width="20.42578125" style="1" bestFit="1" customWidth="1"/>
    <col min="4361" max="4361" width="14.28515625" style="1" bestFit="1" customWidth="1"/>
    <col min="4362" max="4362" width="18.7109375" style="1" bestFit="1" customWidth="1"/>
    <col min="4363" max="4608" width="9.140625" style="1"/>
    <col min="4609" max="4609" width="27.5703125" style="1" customWidth="1"/>
    <col min="4610" max="4610" width="103.7109375" style="1" customWidth="1"/>
    <col min="4611" max="4612" width="18.7109375" style="1" bestFit="1" customWidth="1"/>
    <col min="4613" max="4613" width="19.5703125" style="1" bestFit="1" customWidth="1"/>
    <col min="4614" max="4614" width="22.140625" style="1" bestFit="1" customWidth="1"/>
    <col min="4615" max="4615" width="18.7109375" style="1" bestFit="1" customWidth="1"/>
    <col min="4616" max="4616" width="20.42578125" style="1" bestFit="1" customWidth="1"/>
    <col min="4617" max="4617" width="14.28515625" style="1" bestFit="1" customWidth="1"/>
    <col min="4618" max="4618" width="18.7109375" style="1" bestFit="1" customWidth="1"/>
    <col min="4619" max="4864" width="9.140625" style="1"/>
    <col min="4865" max="4865" width="27.5703125" style="1" customWidth="1"/>
    <col min="4866" max="4866" width="103.7109375" style="1" customWidth="1"/>
    <col min="4867" max="4868" width="18.7109375" style="1" bestFit="1" customWidth="1"/>
    <col min="4869" max="4869" width="19.5703125" style="1" bestFit="1" customWidth="1"/>
    <col min="4870" max="4870" width="22.140625" style="1" bestFit="1" customWidth="1"/>
    <col min="4871" max="4871" width="18.7109375" style="1" bestFit="1" customWidth="1"/>
    <col min="4872" max="4872" width="20.42578125" style="1" bestFit="1" customWidth="1"/>
    <col min="4873" max="4873" width="14.28515625" style="1" bestFit="1" customWidth="1"/>
    <col min="4874" max="4874" width="18.7109375" style="1" bestFit="1" customWidth="1"/>
    <col min="4875" max="5120" width="9.140625" style="1"/>
    <col min="5121" max="5121" width="27.5703125" style="1" customWidth="1"/>
    <col min="5122" max="5122" width="103.7109375" style="1" customWidth="1"/>
    <col min="5123" max="5124" width="18.7109375" style="1" bestFit="1" customWidth="1"/>
    <col min="5125" max="5125" width="19.5703125" style="1" bestFit="1" customWidth="1"/>
    <col min="5126" max="5126" width="22.140625" style="1" bestFit="1" customWidth="1"/>
    <col min="5127" max="5127" width="18.7109375" style="1" bestFit="1" customWidth="1"/>
    <col min="5128" max="5128" width="20.42578125" style="1" bestFit="1" customWidth="1"/>
    <col min="5129" max="5129" width="14.28515625" style="1" bestFit="1" customWidth="1"/>
    <col min="5130" max="5130" width="18.7109375" style="1" bestFit="1" customWidth="1"/>
    <col min="5131" max="5376" width="9.140625" style="1"/>
    <col min="5377" max="5377" width="27.5703125" style="1" customWidth="1"/>
    <col min="5378" max="5378" width="103.7109375" style="1" customWidth="1"/>
    <col min="5379" max="5380" width="18.7109375" style="1" bestFit="1" customWidth="1"/>
    <col min="5381" max="5381" width="19.5703125" style="1" bestFit="1" customWidth="1"/>
    <col min="5382" max="5382" width="22.140625" style="1" bestFit="1" customWidth="1"/>
    <col min="5383" max="5383" width="18.7109375" style="1" bestFit="1" customWidth="1"/>
    <col min="5384" max="5384" width="20.42578125" style="1" bestFit="1" customWidth="1"/>
    <col min="5385" max="5385" width="14.28515625" style="1" bestFit="1" customWidth="1"/>
    <col min="5386" max="5386" width="18.7109375" style="1" bestFit="1" customWidth="1"/>
    <col min="5387" max="5632" width="9.140625" style="1"/>
    <col min="5633" max="5633" width="27.5703125" style="1" customWidth="1"/>
    <col min="5634" max="5634" width="103.7109375" style="1" customWidth="1"/>
    <col min="5635" max="5636" width="18.7109375" style="1" bestFit="1" customWidth="1"/>
    <col min="5637" max="5637" width="19.5703125" style="1" bestFit="1" customWidth="1"/>
    <col min="5638" max="5638" width="22.140625" style="1" bestFit="1" customWidth="1"/>
    <col min="5639" max="5639" width="18.7109375" style="1" bestFit="1" customWidth="1"/>
    <col min="5640" max="5640" width="20.42578125" style="1" bestFit="1" customWidth="1"/>
    <col min="5641" max="5641" width="14.28515625" style="1" bestFit="1" customWidth="1"/>
    <col min="5642" max="5642" width="18.7109375" style="1" bestFit="1" customWidth="1"/>
    <col min="5643" max="5888" width="9.140625" style="1"/>
    <col min="5889" max="5889" width="27.5703125" style="1" customWidth="1"/>
    <col min="5890" max="5890" width="103.7109375" style="1" customWidth="1"/>
    <col min="5891" max="5892" width="18.7109375" style="1" bestFit="1" customWidth="1"/>
    <col min="5893" max="5893" width="19.5703125" style="1" bestFit="1" customWidth="1"/>
    <col min="5894" max="5894" width="22.140625" style="1" bestFit="1" customWidth="1"/>
    <col min="5895" max="5895" width="18.7109375" style="1" bestFit="1" customWidth="1"/>
    <col min="5896" max="5896" width="20.42578125" style="1" bestFit="1" customWidth="1"/>
    <col min="5897" max="5897" width="14.28515625" style="1" bestFit="1" customWidth="1"/>
    <col min="5898" max="5898" width="18.7109375" style="1" bestFit="1" customWidth="1"/>
    <col min="5899" max="6144" width="9.140625" style="1"/>
    <col min="6145" max="6145" width="27.5703125" style="1" customWidth="1"/>
    <col min="6146" max="6146" width="103.7109375" style="1" customWidth="1"/>
    <col min="6147" max="6148" width="18.7109375" style="1" bestFit="1" customWidth="1"/>
    <col min="6149" max="6149" width="19.5703125" style="1" bestFit="1" customWidth="1"/>
    <col min="6150" max="6150" width="22.140625" style="1" bestFit="1" customWidth="1"/>
    <col min="6151" max="6151" width="18.7109375" style="1" bestFit="1" customWidth="1"/>
    <col min="6152" max="6152" width="20.42578125" style="1" bestFit="1" customWidth="1"/>
    <col min="6153" max="6153" width="14.28515625" style="1" bestFit="1" customWidth="1"/>
    <col min="6154" max="6154" width="18.7109375" style="1" bestFit="1" customWidth="1"/>
    <col min="6155" max="6400" width="9.140625" style="1"/>
    <col min="6401" max="6401" width="27.5703125" style="1" customWidth="1"/>
    <col min="6402" max="6402" width="103.7109375" style="1" customWidth="1"/>
    <col min="6403" max="6404" width="18.7109375" style="1" bestFit="1" customWidth="1"/>
    <col min="6405" max="6405" width="19.5703125" style="1" bestFit="1" customWidth="1"/>
    <col min="6406" max="6406" width="22.140625" style="1" bestFit="1" customWidth="1"/>
    <col min="6407" max="6407" width="18.7109375" style="1" bestFit="1" customWidth="1"/>
    <col min="6408" max="6408" width="20.42578125" style="1" bestFit="1" customWidth="1"/>
    <col min="6409" max="6409" width="14.28515625" style="1" bestFit="1" customWidth="1"/>
    <col min="6410" max="6410" width="18.7109375" style="1" bestFit="1" customWidth="1"/>
    <col min="6411" max="6656" width="9.140625" style="1"/>
    <col min="6657" max="6657" width="27.5703125" style="1" customWidth="1"/>
    <col min="6658" max="6658" width="103.7109375" style="1" customWidth="1"/>
    <col min="6659" max="6660" width="18.7109375" style="1" bestFit="1" customWidth="1"/>
    <col min="6661" max="6661" width="19.5703125" style="1" bestFit="1" customWidth="1"/>
    <col min="6662" max="6662" width="22.140625" style="1" bestFit="1" customWidth="1"/>
    <col min="6663" max="6663" width="18.7109375" style="1" bestFit="1" customWidth="1"/>
    <col min="6664" max="6664" width="20.42578125" style="1" bestFit="1" customWidth="1"/>
    <col min="6665" max="6665" width="14.28515625" style="1" bestFit="1" customWidth="1"/>
    <col min="6666" max="6666" width="18.7109375" style="1" bestFit="1" customWidth="1"/>
    <col min="6667" max="6912" width="9.140625" style="1"/>
    <col min="6913" max="6913" width="27.5703125" style="1" customWidth="1"/>
    <col min="6914" max="6914" width="103.7109375" style="1" customWidth="1"/>
    <col min="6915" max="6916" width="18.7109375" style="1" bestFit="1" customWidth="1"/>
    <col min="6917" max="6917" width="19.5703125" style="1" bestFit="1" customWidth="1"/>
    <col min="6918" max="6918" width="22.140625" style="1" bestFit="1" customWidth="1"/>
    <col min="6919" max="6919" width="18.7109375" style="1" bestFit="1" customWidth="1"/>
    <col min="6920" max="6920" width="20.42578125" style="1" bestFit="1" customWidth="1"/>
    <col min="6921" max="6921" width="14.28515625" style="1" bestFit="1" customWidth="1"/>
    <col min="6922" max="6922" width="18.7109375" style="1" bestFit="1" customWidth="1"/>
    <col min="6923" max="7168" width="9.140625" style="1"/>
    <col min="7169" max="7169" width="27.5703125" style="1" customWidth="1"/>
    <col min="7170" max="7170" width="103.7109375" style="1" customWidth="1"/>
    <col min="7171" max="7172" width="18.7109375" style="1" bestFit="1" customWidth="1"/>
    <col min="7173" max="7173" width="19.5703125" style="1" bestFit="1" customWidth="1"/>
    <col min="7174" max="7174" width="22.140625" style="1" bestFit="1" customWidth="1"/>
    <col min="7175" max="7175" width="18.7109375" style="1" bestFit="1" customWidth="1"/>
    <col min="7176" max="7176" width="20.42578125" style="1" bestFit="1" customWidth="1"/>
    <col min="7177" max="7177" width="14.28515625" style="1" bestFit="1" customWidth="1"/>
    <col min="7178" max="7178" width="18.7109375" style="1" bestFit="1" customWidth="1"/>
    <col min="7179" max="7424" width="9.140625" style="1"/>
    <col min="7425" max="7425" width="27.5703125" style="1" customWidth="1"/>
    <col min="7426" max="7426" width="103.7109375" style="1" customWidth="1"/>
    <col min="7427" max="7428" width="18.7109375" style="1" bestFit="1" customWidth="1"/>
    <col min="7429" max="7429" width="19.5703125" style="1" bestFit="1" customWidth="1"/>
    <col min="7430" max="7430" width="22.140625" style="1" bestFit="1" customWidth="1"/>
    <col min="7431" max="7431" width="18.7109375" style="1" bestFit="1" customWidth="1"/>
    <col min="7432" max="7432" width="20.42578125" style="1" bestFit="1" customWidth="1"/>
    <col min="7433" max="7433" width="14.28515625" style="1" bestFit="1" customWidth="1"/>
    <col min="7434" max="7434" width="18.7109375" style="1" bestFit="1" customWidth="1"/>
    <col min="7435" max="7680" width="9.140625" style="1"/>
    <col min="7681" max="7681" width="27.5703125" style="1" customWidth="1"/>
    <col min="7682" max="7682" width="103.7109375" style="1" customWidth="1"/>
    <col min="7683" max="7684" width="18.7109375" style="1" bestFit="1" customWidth="1"/>
    <col min="7685" max="7685" width="19.5703125" style="1" bestFit="1" customWidth="1"/>
    <col min="7686" max="7686" width="22.140625" style="1" bestFit="1" customWidth="1"/>
    <col min="7687" max="7687" width="18.7109375" style="1" bestFit="1" customWidth="1"/>
    <col min="7688" max="7688" width="20.42578125" style="1" bestFit="1" customWidth="1"/>
    <col min="7689" max="7689" width="14.28515625" style="1" bestFit="1" customWidth="1"/>
    <col min="7690" max="7690" width="18.7109375" style="1" bestFit="1" customWidth="1"/>
    <col min="7691" max="7936" width="9.140625" style="1"/>
    <col min="7937" max="7937" width="27.5703125" style="1" customWidth="1"/>
    <col min="7938" max="7938" width="103.7109375" style="1" customWidth="1"/>
    <col min="7939" max="7940" width="18.7109375" style="1" bestFit="1" customWidth="1"/>
    <col min="7941" max="7941" width="19.5703125" style="1" bestFit="1" customWidth="1"/>
    <col min="7942" max="7942" width="22.140625" style="1" bestFit="1" customWidth="1"/>
    <col min="7943" max="7943" width="18.7109375" style="1" bestFit="1" customWidth="1"/>
    <col min="7944" max="7944" width="20.42578125" style="1" bestFit="1" customWidth="1"/>
    <col min="7945" max="7945" width="14.28515625" style="1" bestFit="1" customWidth="1"/>
    <col min="7946" max="7946" width="18.7109375" style="1" bestFit="1" customWidth="1"/>
    <col min="7947" max="8192" width="9.140625" style="1"/>
    <col min="8193" max="8193" width="27.5703125" style="1" customWidth="1"/>
    <col min="8194" max="8194" width="103.7109375" style="1" customWidth="1"/>
    <col min="8195" max="8196" width="18.7109375" style="1" bestFit="1" customWidth="1"/>
    <col min="8197" max="8197" width="19.5703125" style="1" bestFit="1" customWidth="1"/>
    <col min="8198" max="8198" width="22.140625" style="1" bestFit="1" customWidth="1"/>
    <col min="8199" max="8199" width="18.7109375" style="1" bestFit="1" customWidth="1"/>
    <col min="8200" max="8200" width="20.42578125" style="1" bestFit="1" customWidth="1"/>
    <col min="8201" max="8201" width="14.28515625" style="1" bestFit="1" customWidth="1"/>
    <col min="8202" max="8202" width="18.7109375" style="1" bestFit="1" customWidth="1"/>
    <col min="8203" max="8448" width="9.140625" style="1"/>
    <col min="8449" max="8449" width="27.5703125" style="1" customWidth="1"/>
    <col min="8450" max="8450" width="103.7109375" style="1" customWidth="1"/>
    <col min="8451" max="8452" width="18.7109375" style="1" bestFit="1" customWidth="1"/>
    <col min="8453" max="8453" width="19.5703125" style="1" bestFit="1" customWidth="1"/>
    <col min="8454" max="8454" width="22.140625" style="1" bestFit="1" customWidth="1"/>
    <col min="8455" max="8455" width="18.7109375" style="1" bestFit="1" customWidth="1"/>
    <col min="8456" max="8456" width="20.42578125" style="1" bestFit="1" customWidth="1"/>
    <col min="8457" max="8457" width="14.28515625" style="1" bestFit="1" customWidth="1"/>
    <col min="8458" max="8458" width="18.7109375" style="1" bestFit="1" customWidth="1"/>
    <col min="8459" max="8704" width="9.140625" style="1"/>
    <col min="8705" max="8705" width="27.5703125" style="1" customWidth="1"/>
    <col min="8706" max="8706" width="103.7109375" style="1" customWidth="1"/>
    <col min="8707" max="8708" width="18.7109375" style="1" bestFit="1" customWidth="1"/>
    <col min="8709" max="8709" width="19.5703125" style="1" bestFit="1" customWidth="1"/>
    <col min="8710" max="8710" width="22.140625" style="1" bestFit="1" customWidth="1"/>
    <col min="8711" max="8711" width="18.7109375" style="1" bestFit="1" customWidth="1"/>
    <col min="8712" max="8712" width="20.42578125" style="1" bestFit="1" customWidth="1"/>
    <col min="8713" max="8713" width="14.28515625" style="1" bestFit="1" customWidth="1"/>
    <col min="8714" max="8714" width="18.7109375" style="1" bestFit="1" customWidth="1"/>
    <col min="8715" max="8960" width="9.140625" style="1"/>
    <col min="8961" max="8961" width="27.5703125" style="1" customWidth="1"/>
    <col min="8962" max="8962" width="103.7109375" style="1" customWidth="1"/>
    <col min="8963" max="8964" width="18.7109375" style="1" bestFit="1" customWidth="1"/>
    <col min="8965" max="8965" width="19.5703125" style="1" bestFit="1" customWidth="1"/>
    <col min="8966" max="8966" width="22.140625" style="1" bestFit="1" customWidth="1"/>
    <col min="8967" max="8967" width="18.7109375" style="1" bestFit="1" customWidth="1"/>
    <col min="8968" max="8968" width="20.42578125" style="1" bestFit="1" customWidth="1"/>
    <col min="8969" max="8969" width="14.28515625" style="1" bestFit="1" customWidth="1"/>
    <col min="8970" max="8970" width="18.7109375" style="1" bestFit="1" customWidth="1"/>
    <col min="8971" max="9216" width="9.140625" style="1"/>
    <col min="9217" max="9217" width="27.5703125" style="1" customWidth="1"/>
    <col min="9218" max="9218" width="103.7109375" style="1" customWidth="1"/>
    <col min="9219" max="9220" width="18.7109375" style="1" bestFit="1" customWidth="1"/>
    <col min="9221" max="9221" width="19.5703125" style="1" bestFit="1" customWidth="1"/>
    <col min="9222" max="9222" width="22.140625" style="1" bestFit="1" customWidth="1"/>
    <col min="9223" max="9223" width="18.7109375" style="1" bestFit="1" customWidth="1"/>
    <col min="9224" max="9224" width="20.42578125" style="1" bestFit="1" customWidth="1"/>
    <col min="9225" max="9225" width="14.28515625" style="1" bestFit="1" customWidth="1"/>
    <col min="9226" max="9226" width="18.7109375" style="1" bestFit="1" customWidth="1"/>
    <col min="9227" max="9472" width="9.140625" style="1"/>
    <col min="9473" max="9473" width="27.5703125" style="1" customWidth="1"/>
    <col min="9474" max="9474" width="103.7109375" style="1" customWidth="1"/>
    <col min="9475" max="9476" width="18.7109375" style="1" bestFit="1" customWidth="1"/>
    <col min="9477" max="9477" width="19.5703125" style="1" bestFit="1" customWidth="1"/>
    <col min="9478" max="9478" width="22.140625" style="1" bestFit="1" customWidth="1"/>
    <col min="9479" max="9479" width="18.7109375" style="1" bestFit="1" customWidth="1"/>
    <col min="9480" max="9480" width="20.42578125" style="1" bestFit="1" customWidth="1"/>
    <col min="9481" max="9481" width="14.28515625" style="1" bestFit="1" customWidth="1"/>
    <col min="9482" max="9482" width="18.7109375" style="1" bestFit="1" customWidth="1"/>
    <col min="9483" max="9728" width="9.140625" style="1"/>
    <col min="9729" max="9729" width="27.5703125" style="1" customWidth="1"/>
    <col min="9730" max="9730" width="103.7109375" style="1" customWidth="1"/>
    <col min="9731" max="9732" width="18.7109375" style="1" bestFit="1" customWidth="1"/>
    <col min="9733" max="9733" width="19.5703125" style="1" bestFit="1" customWidth="1"/>
    <col min="9734" max="9734" width="22.140625" style="1" bestFit="1" customWidth="1"/>
    <col min="9735" max="9735" width="18.7109375" style="1" bestFit="1" customWidth="1"/>
    <col min="9736" max="9736" width="20.42578125" style="1" bestFit="1" customWidth="1"/>
    <col min="9737" max="9737" width="14.28515625" style="1" bestFit="1" customWidth="1"/>
    <col min="9738" max="9738" width="18.7109375" style="1" bestFit="1" customWidth="1"/>
    <col min="9739" max="9984" width="9.140625" style="1"/>
    <col min="9985" max="9985" width="27.5703125" style="1" customWidth="1"/>
    <col min="9986" max="9986" width="103.7109375" style="1" customWidth="1"/>
    <col min="9987" max="9988" width="18.7109375" style="1" bestFit="1" customWidth="1"/>
    <col min="9989" max="9989" width="19.5703125" style="1" bestFit="1" customWidth="1"/>
    <col min="9990" max="9990" width="22.140625" style="1" bestFit="1" customWidth="1"/>
    <col min="9991" max="9991" width="18.7109375" style="1" bestFit="1" customWidth="1"/>
    <col min="9992" max="9992" width="20.42578125" style="1" bestFit="1" customWidth="1"/>
    <col min="9993" max="9993" width="14.28515625" style="1" bestFit="1" customWidth="1"/>
    <col min="9994" max="9994" width="18.7109375" style="1" bestFit="1" customWidth="1"/>
    <col min="9995" max="10240" width="9.140625" style="1"/>
    <col min="10241" max="10241" width="27.5703125" style="1" customWidth="1"/>
    <col min="10242" max="10242" width="103.7109375" style="1" customWidth="1"/>
    <col min="10243" max="10244" width="18.7109375" style="1" bestFit="1" customWidth="1"/>
    <col min="10245" max="10245" width="19.5703125" style="1" bestFit="1" customWidth="1"/>
    <col min="10246" max="10246" width="22.140625" style="1" bestFit="1" customWidth="1"/>
    <col min="10247" max="10247" width="18.7109375" style="1" bestFit="1" customWidth="1"/>
    <col min="10248" max="10248" width="20.42578125" style="1" bestFit="1" customWidth="1"/>
    <col min="10249" max="10249" width="14.28515625" style="1" bestFit="1" customWidth="1"/>
    <col min="10250" max="10250" width="18.7109375" style="1" bestFit="1" customWidth="1"/>
    <col min="10251" max="10496" width="9.140625" style="1"/>
    <col min="10497" max="10497" width="27.5703125" style="1" customWidth="1"/>
    <col min="10498" max="10498" width="103.7109375" style="1" customWidth="1"/>
    <col min="10499" max="10500" width="18.7109375" style="1" bestFit="1" customWidth="1"/>
    <col min="10501" max="10501" width="19.5703125" style="1" bestFit="1" customWidth="1"/>
    <col min="10502" max="10502" width="22.140625" style="1" bestFit="1" customWidth="1"/>
    <col min="10503" max="10503" width="18.7109375" style="1" bestFit="1" customWidth="1"/>
    <col min="10504" max="10504" width="20.42578125" style="1" bestFit="1" customWidth="1"/>
    <col min="10505" max="10505" width="14.28515625" style="1" bestFit="1" customWidth="1"/>
    <col min="10506" max="10506" width="18.7109375" style="1" bestFit="1" customWidth="1"/>
    <col min="10507" max="10752" width="9.140625" style="1"/>
    <col min="10753" max="10753" width="27.5703125" style="1" customWidth="1"/>
    <col min="10754" max="10754" width="103.7109375" style="1" customWidth="1"/>
    <col min="10755" max="10756" width="18.7109375" style="1" bestFit="1" customWidth="1"/>
    <col min="10757" max="10757" width="19.5703125" style="1" bestFit="1" customWidth="1"/>
    <col min="10758" max="10758" width="22.140625" style="1" bestFit="1" customWidth="1"/>
    <col min="10759" max="10759" width="18.7109375" style="1" bestFit="1" customWidth="1"/>
    <col min="10760" max="10760" width="20.42578125" style="1" bestFit="1" customWidth="1"/>
    <col min="10761" max="10761" width="14.28515625" style="1" bestFit="1" customWidth="1"/>
    <col min="10762" max="10762" width="18.7109375" style="1" bestFit="1" customWidth="1"/>
    <col min="10763" max="11008" width="9.140625" style="1"/>
    <col min="11009" max="11009" width="27.5703125" style="1" customWidth="1"/>
    <col min="11010" max="11010" width="103.7109375" style="1" customWidth="1"/>
    <col min="11011" max="11012" width="18.7109375" style="1" bestFit="1" customWidth="1"/>
    <col min="11013" max="11013" width="19.5703125" style="1" bestFit="1" customWidth="1"/>
    <col min="11014" max="11014" width="22.140625" style="1" bestFit="1" customWidth="1"/>
    <col min="11015" max="11015" width="18.7109375" style="1" bestFit="1" customWidth="1"/>
    <col min="11016" max="11016" width="20.42578125" style="1" bestFit="1" customWidth="1"/>
    <col min="11017" max="11017" width="14.28515625" style="1" bestFit="1" customWidth="1"/>
    <col min="11018" max="11018" width="18.7109375" style="1" bestFit="1" customWidth="1"/>
    <col min="11019" max="11264" width="9.140625" style="1"/>
    <col min="11265" max="11265" width="27.5703125" style="1" customWidth="1"/>
    <col min="11266" max="11266" width="103.7109375" style="1" customWidth="1"/>
    <col min="11267" max="11268" width="18.7109375" style="1" bestFit="1" customWidth="1"/>
    <col min="11269" max="11269" width="19.5703125" style="1" bestFit="1" customWidth="1"/>
    <col min="11270" max="11270" width="22.140625" style="1" bestFit="1" customWidth="1"/>
    <col min="11271" max="11271" width="18.7109375" style="1" bestFit="1" customWidth="1"/>
    <col min="11272" max="11272" width="20.42578125" style="1" bestFit="1" customWidth="1"/>
    <col min="11273" max="11273" width="14.28515625" style="1" bestFit="1" customWidth="1"/>
    <col min="11274" max="11274" width="18.7109375" style="1" bestFit="1" customWidth="1"/>
    <col min="11275" max="11520" width="9.140625" style="1"/>
    <col min="11521" max="11521" width="27.5703125" style="1" customWidth="1"/>
    <col min="11522" max="11522" width="103.7109375" style="1" customWidth="1"/>
    <col min="11523" max="11524" width="18.7109375" style="1" bestFit="1" customWidth="1"/>
    <col min="11525" max="11525" width="19.5703125" style="1" bestFit="1" customWidth="1"/>
    <col min="11526" max="11526" width="22.140625" style="1" bestFit="1" customWidth="1"/>
    <col min="11527" max="11527" width="18.7109375" style="1" bestFit="1" customWidth="1"/>
    <col min="11528" max="11528" width="20.42578125" style="1" bestFit="1" customWidth="1"/>
    <col min="11529" max="11529" width="14.28515625" style="1" bestFit="1" customWidth="1"/>
    <col min="11530" max="11530" width="18.7109375" style="1" bestFit="1" customWidth="1"/>
    <col min="11531" max="11776" width="9.140625" style="1"/>
    <col min="11777" max="11777" width="27.5703125" style="1" customWidth="1"/>
    <col min="11778" max="11778" width="103.7109375" style="1" customWidth="1"/>
    <col min="11779" max="11780" width="18.7109375" style="1" bestFit="1" customWidth="1"/>
    <col min="11781" max="11781" width="19.5703125" style="1" bestFit="1" customWidth="1"/>
    <col min="11782" max="11782" width="22.140625" style="1" bestFit="1" customWidth="1"/>
    <col min="11783" max="11783" width="18.7109375" style="1" bestFit="1" customWidth="1"/>
    <col min="11784" max="11784" width="20.42578125" style="1" bestFit="1" customWidth="1"/>
    <col min="11785" max="11785" width="14.28515625" style="1" bestFit="1" customWidth="1"/>
    <col min="11786" max="11786" width="18.7109375" style="1" bestFit="1" customWidth="1"/>
    <col min="11787" max="12032" width="9.140625" style="1"/>
    <col min="12033" max="12033" width="27.5703125" style="1" customWidth="1"/>
    <col min="12034" max="12034" width="103.7109375" style="1" customWidth="1"/>
    <col min="12035" max="12036" width="18.7109375" style="1" bestFit="1" customWidth="1"/>
    <col min="12037" max="12037" width="19.5703125" style="1" bestFit="1" customWidth="1"/>
    <col min="12038" max="12038" width="22.140625" style="1" bestFit="1" customWidth="1"/>
    <col min="12039" max="12039" width="18.7109375" style="1" bestFit="1" customWidth="1"/>
    <col min="12040" max="12040" width="20.42578125" style="1" bestFit="1" customWidth="1"/>
    <col min="12041" max="12041" width="14.28515625" style="1" bestFit="1" customWidth="1"/>
    <col min="12042" max="12042" width="18.7109375" style="1" bestFit="1" customWidth="1"/>
    <col min="12043" max="12288" width="9.140625" style="1"/>
    <col min="12289" max="12289" width="27.5703125" style="1" customWidth="1"/>
    <col min="12290" max="12290" width="103.7109375" style="1" customWidth="1"/>
    <col min="12291" max="12292" width="18.7109375" style="1" bestFit="1" customWidth="1"/>
    <col min="12293" max="12293" width="19.5703125" style="1" bestFit="1" customWidth="1"/>
    <col min="12294" max="12294" width="22.140625" style="1" bestFit="1" customWidth="1"/>
    <col min="12295" max="12295" width="18.7109375" style="1" bestFit="1" customWidth="1"/>
    <col min="12296" max="12296" width="20.42578125" style="1" bestFit="1" customWidth="1"/>
    <col min="12297" max="12297" width="14.28515625" style="1" bestFit="1" customWidth="1"/>
    <col min="12298" max="12298" width="18.7109375" style="1" bestFit="1" customWidth="1"/>
    <col min="12299" max="12544" width="9.140625" style="1"/>
    <col min="12545" max="12545" width="27.5703125" style="1" customWidth="1"/>
    <col min="12546" max="12546" width="103.7109375" style="1" customWidth="1"/>
    <col min="12547" max="12548" width="18.7109375" style="1" bestFit="1" customWidth="1"/>
    <col min="12549" max="12549" width="19.5703125" style="1" bestFit="1" customWidth="1"/>
    <col min="12550" max="12550" width="22.140625" style="1" bestFit="1" customWidth="1"/>
    <col min="12551" max="12551" width="18.7109375" style="1" bestFit="1" customWidth="1"/>
    <col min="12552" max="12552" width="20.42578125" style="1" bestFit="1" customWidth="1"/>
    <col min="12553" max="12553" width="14.28515625" style="1" bestFit="1" customWidth="1"/>
    <col min="12554" max="12554" width="18.7109375" style="1" bestFit="1" customWidth="1"/>
    <col min="12555" max="12800" width="9.140625" style="1"/>
    <col min="12801" max="12801" width="27.5703125" style="1" customWidth="1"/>
    <col min="12802" max="12802" width="103.7109375" style="1" customWidth="1"/>
    <col min="12803" max="12804" width="18.7109375" style="1" bestFit="1" customWidth="1"/>
    <col min="12805" max="12805" width="19.5703125" style="1" bestFit="1" customWidth="1"/>
    <col min="12806" max="12806" width="22.140625" style="1" bestFit="1" customWidth="1"/>
    <col min="12807" max="12807" width="18.7109375" style="1" bestFit="1" customWidth="1"/>
    <col min="12808" max="12808" width="20.42578125" style="1" bestFit="1" customWidth="1"/>
    <col min="12809" max="12809" width="14.28515625" style="1" bestFit="1" customWidth="1"/>
    <col min="12810" max="12810" width="18.7109375" style="1" bestFit="1" customWidth="1"/>
    <col min="12811" max="13056" width="9.140625" style="1"/>
    <col min="13057" max="13057" width="27.5703125" style="1" customWidth="1"/>
    <col min="13058" max="13058" width="103.7109375" style="1" customWidth="1"/>
    <col min="13059" max="13060" width="18.7109375" style="1" bestFit="1" customWidth="1"/>
    <col min="13061" max="13061" width="19.5703125" style="1" bestFit="1" customWidth="1"/>
    <col min="13062" max="13062" width="22.140625" style="1" bestFit="1" customWidth="1"/>
    <col min="13063" max="13063" width="18.7109375" style="1" bestFit="1" customWidth="1"/>
    <col min="13064" max="13064" width="20.42578125" style="1" bestFit="1" customWidth="1"/>
    <col min="13065" max="13065" width="14.28515625" style="1" bestFit="1" customWidth="1"/>
    <col min="13066" max="13066" width="18.7109375" style="1" bestFit="1" customWidth="1"/>
    <col min="13067" max="13312" width="9.140625" style="1"/>
    <col min="13313" max="13313" width="27.5703125" style="1" customWidth="1"/>
    <col min="13314" max="13314" width="103.7109375" style="1" customWidth="1"/>
    <col min="13315" max="13316" width="18.7109375" style="1" bestFit="1" customWidth="1"/>
    <col min="13317" max="13317" width="19.5703125" style="1" bestFit="1" customWidth="1"/>
    <col min="13318" max="13318" width="22.140625" style="1" bestFit="1" customWidth="1"/>
    <col min="13319" max="13319" width="18.7109375" style="1" bestFit="1" customWidth="1"/>
    <col min="13320" max="13320" width="20.42578125" style="1" bestFit="1" customWidth="1"/>
    <col min="13321" max="13321" width="14.28515625" style="1" bestFit="1" customWidth="1"/>
    <col min="13322" max="13322" width="18.7109375" style="1" bestFit="1" customWidth="1"/>
    <col min="13323" max="13568" width="9.140625" style="1"/>
    <col min="13569" max="13569" width="27.5703125" style="1" customWidth="1"/>
    <col min="13570" max="13570" width="103.7109375" style="1" customWidth="1"/>
    <col min="13571" max="13572" width="18.7109375" style="1" bestFit="1" customWidth="1"/>
    <col min="13573" max="13573" width="19.5703125" style="1" bestFit="1" customWidth="1"/>
    <col min="13574" max="13574" width="22.140625" style="1" bestFit="1" customWidth="1"/>
    <col min="13575" max="13575" width="18.7109375" style="1" bestFit="1" customWidth="1"/>
    <col min="13576" max="13576" width="20.42578125" style="1" bestFit="1" customWidth="1"/>
    <col min="13577" max="13577" width="14.28515625" style="1" bestFit="1" customWidth="1"/>
    <col min="13578" max="13578" width="18.7109375" style="1" bestFit="1" customWidth="1"/>
    <col min="13579" max="13824" width="9.140625" style="1"/>
    <col min="13825" max="13825" width="27.5703125" style="1" customWidth="1"/>
    <col min="13826" max="13826" width="103.7109375" style="1" customWidth="1"/>
    <col min="13827" max="13828" width="18.7109375" style="1" bestFit="1" customWidth="1"/>
    <col min="13829" max="13829" width="19.5703125" style="1" bestFit="1" customWidth="1"/>
    <col min="13830" max="13830" width="22.140625" style="1" bestFit="1" customWidth="1"/>
    <col min="13831" max="13831" width="18.7109375" style="1" bestFit="1" customWidth="1"/>
    <col min="13832" max="13832" width="20.42578125" style="1" bestFit="1" customWidth="1"/>
    <col min="13833" max="13833" width="14.28515625" style="1" bestFit="1" customWidth="1"/>
    <col min="13834" max="13834" width="18.7109375" style="1" bestFit="1" customWidth="1"/>
    <col min="13835" max="14080" width="9.140625" style="1"/>
    <col min="14081" max="14081" width="27.5703125" style="1" customWidth="1"/>
    <col min="14082" max="14082" width="103.7109375" style="1" customWidth="1"/>
    <col min="14083" max="14084" width="18.7109375" style="1" bestFit="1" customWidth="1"/>
    <col min="14085" max="14085" width="19.5703125" style="1" bestFit="1" customWidth="1"/>
    <col min="14086" max="14086" width="22.140625" style="1" bestFit="1" customWidth="1"/>
    <col min="14087" max="14087" width="18.7109375" style="1" bestFit="1" customWidth="1"/>
    <col min="14088" max="14088" width="20.42578125" style="1" bestFit="1" customWidth="1"/>
    <col min="14089" max="14089" width="14.28515625" style="1" bestFit="1" customWidth="1"/>
    <col min="14090" max="14090" width="18.7109375" style="1" bestFit="1" customWidth="1"/>
    <col min="14091" max="14336" width="9.140625" style="1"/>
    <col min="14337" max="14337" width="27.5703125" style="1" customWidth="1"/>
    <col min="14338" max="14338" width="103.7109375" style="1" customWidth="1"/>
    <col min="14339" max="14340" width="18.7109375" style="1" bestFit="1" customWidth="1"/>
    <col min="14341" max="14341" width="19.5703125" style="1" bestFit="1" customWidth="1"/>
    <col min="14342" max="14342" width="22.140625" style="1" bestFit="1" customWidth="1"/>
    <col min="14343" max="14343" width="18.7109375" style="1" bestFit="1" customWidth="1"/>
    <col min="14344" max="14344" width="20.42578125" style="1" bestFit="1" customWidth="1"/>
    <col min="14345" max="14345" width="14.28515625" style="1" bestFit="1" customWidth="1"/>
    <col min="14346" max="14346" width="18.7109375" style="1" bestFit="1" customWidth="1"/>
    <col min="14347" max="14592" width="9.140625" style="1"/>
    <col min="14593" max="14593" width="27.5703125" style="1" customWidth="1"/>
    <col min="14594" max="14594" width="103.7109375" style="1" customWidth="1"/>
    <col min="14595" max="14596" width="18.7109375" style="1" bestFit="1" customWidth="1"/>
    <col min="14597" max="14597" width="19.5703125" style="1" bestFit="1" customWidth="1"/>
    <col min="14598" max="14598" width="22.140625" style="1" bestFit="1" customWidth="1"/>
    <col min="14599" max="14599" width="18.7109375" style="1" bestFit="1" customWidth="1"/>
    <col min="14600" max="14600" width="20.42578125" style="1" bestFit="1" customWidth="1"/>
    <col min="14601" max="14601" width="14.28515625" style="1" bestFit="1" customWidth="1"/>
    <col min="14602" max="14602" width="18.7109375" style="1" bestFit="1" customWidth="1"/>
    <col min="14603" max="14848" width="9.140625" style="1"/>
    <col min="14849" max="14849" width="27.5703125" style="1" customWidth="1"/>
    <col min="14850" max="14850" width="103.7109375" style="1" customWidth="1"/>
    <col min="14851" max="14852" width="18.7109375" style="1" bestFit="1" customWidth="1"/>
    <col min="14853" max="14853" width="19.5703125" style="1" bestFit="1" customWidth="1"/>
    <col min="14854" max="14854" width="22.140625" style="1" bestFit="1" customWidth="1"/>
    <col min="14855" max="14855" width="18.7109375" style="1" bestFit="1" customWidth="1"/>
    <col min="14856" max="14856" width="20.42578125" style="1" bestFit="1" customWidth="1"/>
    <col min="14857" max="14857" width="14.28515625" style="1" bestFit="1" customWidth="1"/>
    <col min="14858" max="14858" width="18.7109375" style="1" bestFit="1" customWidth="1"/>
    <col min="14859" max="15104" width="9.140625" style="1"/>
    <col min="15105" max="15105" width="27.5703125" style="1" customWidth="1"/>
    <col min="15106" max="15106" width="103.7109375" style="1" customWidth="1"/>
    <col min="15107" max="15108" width="18.7109375" style="1" bestFit="1" customWidth="1"/>
    <col min="15109" max="15109" width="19.5703125" style="1" bestFit="1" customWidth="1"/>
    <col min="15110" max="15110" width="22.140625" style="1" bestFit="1" customWidth="1"/>
    <col min="15111" max="15111" width="18.7109375" style="1" bestFit="1" customWidth="1"/>
    <col min="15112" max="15112" width="20.42578125" style="1" bestFit="1" customWidth="1"/>
    <col min="15113" max="15113" width="14.28515625" style="1" bestFit="1" customWidth="1"/>
    <col min="15114" max="15114" width="18.7109375" style="1" bestFit="1" customWidth="1"/>
    <col min="15115" max="15360" width="9.140625" style="1"/>
    <col min="15361" max="15361" width="27.5703125" style="1" customWidth="1"/>
    <col min="15362" max="15362" width="103.7109375" style="1" customWidth="1"/>
    <col min="15363" max="15364" width="18.7109375" style="1" bestFit="1" customWidth="1"/>
    <col min="15365" max="15365" width="19.5703125" style="1" bestFit="1" customWidth="1"/>
    <col min="15366" max="15366" width="22.140625" style="1" bestFit="1" customWidth="1"/>
    <col min="15367" max="15367" width="18.7109375" style="1" bestFit="1" customWidth="1"/>
    <col min="15368" max="15368" width="20.42578125" style="1" bestFit="1" customWidth="1"/>
    <col min="15369" max="15369" width="14.28515625" style="1" bestFit="1" customWidth="1"/>
    <col min="15370" max="15370" width="18.7109375" style="1" bestFit="1" customWidth="1"/>
    <col min="15371" max="15616" width="9.140625" style="1"/>
    <col min="15617" max="15617" width="27.5703125" style="1" customWidth="1"/>
    <col min="15618" max="15618" width="103.7109375" style="1" customWidth="1"/>
    <col min="15619" max="15620" width="18.7109375" style="1" bestFit="1" customWidth="1"/>
    <col min="15621" max="15621" width="19.5703125" style="1" bestFit="1" customWidth="1"/>
    <col min="15622" max="15622" width="22.140625" style="1" bestFit="1" customWidth="1"/>
    <col min="15623" max="15623" width="18.7109375" style="1" bestFit="1" customWidth="1"/>
    <col min="15624" max="15624" width="20.42578125" style="1" bestFit="1" customWidth="1"/>
    <col min="15625" max="15625" width="14.28515625" style="1" bestFit="1" customWidth="1"/>
    <col min="15626" max="15626" width="18.7109375" style="1" bestFit="1" customWidth="1"/>
    <col min="15627" max="15872" width="9.140625" style="1"/>
    <col min="15873" max="15873" width="27.5703125" style="1" customWidth="1"/>
    <col min="15874" max="15874" width="103.7109375" style="1" customWidth="1"/>
    <col min="15875" max="15876" width="18.7109375" style="1" bestFit="1" customWidth="1"/>
    <col min="15877" max="15877" width="19.5703125" style="1" bestFit="1" customWidth="1"/>
    <col min="15878" max="15878" width="22.140625" style="1" bestFit="1" customWidth="1"/>
    <col min="15879" max="15879" width="18.7109375" style="1" bestFit="1" customWidth="1"/>
    <col min="15880" max="15880" width="20.42578125" style="1" bestFit="1" customWidth="1"/>
    <col min="15881" max="15881" width="14.28515625" style="1" bestFit="1" customWidth="1"/>
    <col min="15882" max="15882" width="18.7109375" style="1" bestFit="1" customWidth="1"/>
    <col min="15883" max="16128" width="9.140625" style="1"/>
    <col min="16129" max="16129" width="27.5703125" style="1" customWidth="1"/>
    <col min="16130" max="16130" width="103.7109375" style="1" customWidth="1"/>
    <col min="16131" max="16132" width="18.7109375" style="1" bestFit="1" customWidth="1"/>
    <col min="16133" max="16133" width="19.5703125" style="1" bestFit="1" customWidth="1"/>
    <col min="16134" max="16134" width="22.140625" style="1" bestFit="1" customWidth="1"/>
    <col min="16135" max="16135" width="18.7109375" style="1" bestFit="1" customWidth="1"/>
    <col min="16136" max="16136" width="20.42578125" style="1" bestFit="1" customWidth="1"/>
    <col min="16137" max="16137" width="14.28515625" style="1" bestFit="1" customWidth="1"/>
    <col min="16138" max="16138" width="18.7109375" style="1" bestFit="1" customWidth="1"/>
    <col min="16139" max="16384" width="9.140625" style="1"/>
  </cols>
  <sheetData>
    <row r="2" spans="1:10" ht="15" x14ac:dyDescent="0.25">
      <c r="A2" s="108" t="s">
        <v>363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A4" s="109" t="s">
        <v>355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x14ac:dyDescent="0.2">
      <c r="A6" s="115" t="s">
        <v>356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3.5" thickBot="1" x14ac:dyDescent="0.25">
      <c r="A7" s="114" t="s">
        <v>5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0" ht="48" thickBot="1" x14ac:dyDescent="0.25">
      <c r="A8" s="75" t="s">
        <v>324</v>
      </c>
      <c r="B8" s="75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75" t="s">
        <v>12</v>
      </c>
      <c r="I8" s="75" t="s">
        <v>13</v>
      </c>
      <c r="J8" s="75" t="s">
        <v>14</v>
      </c>
    </row>
    <row r="9" spans="1:10" ht="15.75" x14ac:dyDescent="0.25">
      <c r="A9" s="76" t="s">
        <v>315</v>
      </c>
      <c r="B9" s="77" t="s">
        <v>17</v>
      </c>
      <c r="C9" s="77">
        <f t="shared" ref="C9:H9" si="0">+C10+C42+C122+C196+C205+C260</f>
        <v>676341041</v>
      </c>
      <c r="D9" s="77">
        <f t="shared" si="0"/>
        <v>665211041</v>
      </c>
      <c r="E9" s="77">
        <f t="shared" si="0"/>
        <v>352737027.06999999</v>
      </c>
      <c r="F9" s="77">
        <f t="shared" si="0"/>
        <v>321555580.67999995</v>
      </c>
      <c r="G9" s="77">
        <f t="shared" si="0"/>
        <v>267062968.36000001</v>
      </c>
      <c r="H9" s="78">
        <f t="shared" si="0"/>
        <v>267184654.67999998</v>
      </c>
      <c r="I9" s="79">
        <f>+H9/D9</f>
        <v>0.40165396875906628</v>
      </c>
      <c r="J9" s="78">
        <f>+D9-H9</f>
        <v>398026386.32000005</v>
      </c>
    </row>
    <row r="10" spans="1:10" ht="15.75" x14ac:dyDescent="0.25">
      <c r="A10" s="80" t="s">
        <v>330</v>
      </c>
      <c r="B10" s="81" t="s">
        <v>19</v>
      </c>
      <c r="C10" s="82">
        <v>409465195</v>
      </c>
      <c r="D10" s="82">
        <v>409465194.99999994</v>
      </c>
      <c r="E10" s="82">
        <v>241747832.59</v>
      </c>
      <c r="F10" s="82">
        <v>239107832.58999988</v>
      </c>
      <c r="G10" s="82">
        <v>191678848.03</v>
      </c>
      <c r="H10" s="82">
        <v>191678848.02999997</v>
      </c>
      <c r="I10" s="83">
        <f t="shared" ref="I10:I73" si="1">+H10/D10</f>
        <v>0.46812000231179601</v>
      </c>
      <c r="J10" s="84">
        <f t="shared" ref="J10:J73" si="2">+D10-H10</f>
        <v>217786346.96999997</v>
      </c>
    </row>
    <row r="11" spans="1:10" ht="15.75" x14ac:dyDescent="0.25">
      <c r="A11" s="53" t="s">
        <v>331</v>
      </c>
      <c r="B11" s="20" t="s">
        <v>20</v>
      </c>
      <c r="C11" s="21">
        <v>330179450</v>
      </c>
      <c r="D11" s="21">
        <v>328030271.02999997</v>
      </c>
      <c r="E11" s="21">
        <v>190389185.77000001</v>
      </c>
      <c r="F11" s="21">
        <v>187749185.76999989</v>
      </c>
      <c r="G11" s="21">
        <v>162587698.19</v>
      </c>
      <c r="H11" s="21">
        <v>162587698.18999997</v>
      </c>
      <c r="I11" s="22">
        <f t="shared" si="1"/>
        <v>0.495648458538543</v>
      </c>
      <c r="J11" s="85">
        <f t="shared" si="2"/>
        <v>165442572.84</v>
      </c>
    </row>
    <row r="12" spans="1:10" ht="15.75" x14ac:dyDescent="0.25">
      <c r="A12" s="53" t="s">
        <v>332</v>
      </c>
      <c r="B12" s="24" t="s">
        <v>21</v>
      </c>
      <c r="C12" s="21">
        <v>276520800</v>
      </c>
      <c r="D12" s="21">
        <v>276453800</v>
      </c>
      <c r="E12" s="21">
        <v>174285816.66999999</v>
      </c>
      <c r="F12" s="21">
        <v>174285816.66999999</v>
      </c>
      <c r="G12" s="21">
        <v>151079586.66999999</v>
      </c>
      <c r="H12" s="21">
        <v>151079586.66999999</v>
      </c>
      <c r="I12" s="22">
        <f t="shared" si="1"/>
        <v>0.54649126425464212</v>
      </c>
      <c r="J12" s="85">
        <f t="shared" si="2"/>
        <v>125374213.33000001</v>
      </c>
    </row>
    <row r="13" spans="1:10" ht="15.75" x14ac:dyDescent="0.25">
      <c r="A13" s="53" t="s">
        <v>333</v>
      </c>
      <c r="B13" s="25" t="s">
        <v>22</v>
      </c>
      <c r="C13" s="21">
        <v>276520800</v>
      </c>
      <c r="D13" s="21">
        <v>276453800</v>
      </c>
      <c r="E13" s="21">
        <v>174285816.66999999</v>
      </c>
      <c r="F13" s="21">
        <v>174285816.66999999</v>
      </c>
      <c r="G13" s="21">
        <v>151079586.66999999</v>
      </c>
      <c r="H13" s="21">
        <v>151079586.66999999</v>
      </c>
      <c r="I13" s="22">
        <f t="shared" si="1"/>
        <v>0.54649126425464212</v>
      </c>
      <c r="J13" s="85">
        <f t="shared" si="2"/>
        <v>125374213.33000001</v>
      </c>
    </row>
    <row r="14" spans="1:10" ht="15.75" x14ac:dyDescent="0.25">
      <c r="A14" s="53" t="s">
        <v>332</v>
      </c>
      <c r="B14" s="24" t="s">
        <v>23</v>
      </c>
      <c r="C14" s="21">
        <v>23885000</v>
      </c>
      <c r="D14" s="21">
        <v>20542821.02999996</v>
      </c>
      <c r="E14" s="21">
        <v>13902073.940000014</v>
      </c>
      <c r="F14" s="21">
        <v>11262073.939999895</v>
      </c>
      <c r="G14" s="21">
        <v>10124430.57000001</v>
      </c>
      <c r="H14" s="21">
        <v>10124430.56999998</v>
      </c>
      <c r="I14" s="22">
        <f t="shared" si="1"/>
        <v>0.49284519176867886</v>
      </c>
      <c r="J14" s="85">
        <f t="shared" si="2"/>
        <v>10418390.45999998</v>
      </c>
    </row>
    <row r="15" spans="1:10" ht="15.75" x14ac:dyDescent="0.25">
      <c r="A15" s="53" t="s">
        <v>333</v>
      </c>
      <c r="B15" s="25" t="s">
        <v>24</v>
      </c>
      <c r="C15" s="21">
        <v>19035000</v>
      </c>
      <c r="D15" s="21">
        <v>5445100</v>
      </c>
      <c r="E15" s="21">
        <v>3438750</v>
      </c>
      <c r="F15" s="21">
        <v>2598750</v>
      </c>
      <c r="G15" s="21">
        <v>2598750</v>
      </c>
      <c r="H15" s="21">
        <v>2598750</v>
      </c>
      <c r="I15" s="22">
        <f t="shared" si="1"/>
        <v>0.47726396209436006</v>
      </c>
      <c r="J15" s="85">
        <f t="shared" si="2"/>
        <v>2846350</v>
      </c>
    </row>
    <row r="16" spans="1:10" ht="15.75" x14ac:dyDescent="0.25">
      <c r="A16" s="53" t="s">
        <v>333</v>
      </c>
      <c r="B16" s="25" t="s">
        <v>25</v>
      </c>
      <c r="C16" s="21">
        <v>1000000</v>
      </c>
      <c r="D16" s="21">
        <v>1000000</v>
      </c>
      <c r="E16" s="21">
        <v>1062000</v>
      </c>
      <c r="F16" s="21">
        <v>1062000</v>
      </c>
      <c r="G16" s="21">
        <v>992000</v>
      </c>
      <c r="H16" s="21">
        <v>992000</v>
      </c>
      <c r="I16" s="22">
        <f t="shared" si="1"/>
        <v>0.99199999999999999</v>
      </c>
      <c r="J16" s="85">
        <f t="shared" si="2"/>
        <v>8000</v>
      </c>
    </row>
    <row r="17" spans="1:10" ht="15.75" x14ac:dyDescent="0.25">
      <c r="A17" s="53" t="s">
        <v>333</v>
      </c>
      <c r="B17" s="25" t="s">
        <v>26</v>
      </c>
      <c r="C17" s="21">
        <v>3850000</v>
      </c>
      <c r="D17" s="21">
        <v>3850000</v>
      </c>
      <c r="E17" s="21">
        <v>1375893.83</v>
      </c>
      <c r="F17" s="21">
        <v>1375893.83</v>
      </c>
      <c r="G17" s="21">
        <v>1375893.83</v>
      </c>
      <c r="H17" s="21">
        <v>1375893.83</v>
      </c>
      <c r="I17" s="22">
        <f t="shared" si="1"/>
        <v>0.35737502077922079</v>
      </c>
      <c r="J17" s="85">
        <f t="shared" si="2"/>
        <v>2474106.17</v>
      </c>
    </row>
    <row r="18" spans="1:10" ht="15.75" x14ac:dyDescent="0.25">
      <c r="A18" s="53" t="s">
        <v>333</v>
      </c>
      <c r="B18" s="25" t="s">
        <v>27</v>
      </c>
      <c r="C18" s="21">
        <v>0</v>
      </c>
      <c r="D18" s="21">
        <v>10247721.029999962</v>
      </c>
      <c r="E18" s="21">
        <v>8025430.1100000143</v>
      </c>
      <c r="F18" s="21">
        <v>6225430.1099998951</v>
      </c>
      <c r="G18" s="21">
        <v>5157786.7400000095</v>
      </c>
      <c r="H18" s="21">
        <v>5157786.7399999797</v>
      </c>
      <c r="I18" s="22">
        <f t="shared" si="1"/>
        <v>0.50331061168631352</v>
      </c>
      <c r="J18" s="85">
        <f t="shared" si="2"/>
        <v>5089934.2899999823</v>
      </c>
    </row>
    <row r="19" spans="1:10" ht="15.75" x14ac:dyDescent="0.25">
      <c r="A19" s="53" t="s">
        <v>332</v>
      </c>
      <c r="B19" s="24" t="s">
        <v>28</v>
      </c>
      <c r="C19" s="21">
        <v>0</v>
      </c>
      <c r="D19" s="21">
        <v>660000</v>
      </c>
      <c r="E19" s="21">
        <v>620000</v>
      </c>
      <c r="F19" s="21">
        <v>620000</v>
      </c>
      <c r="G19" s="21">
        <v>310000</v>
      </c>
      <c r="H19" s="21">
        <v>310000</v>
      </c>
      <c r="I19" s="22">
        <f t="shared" si="1"/>
        <v>0.46969696969696972</v>
      </c>
      <c r="J19" s="85">
        <f t="shared" si="2"/>
        <v>350000</v>
      </c>
    </row>
    <row r="20" spans="1:10" ht="15.75" x14ac:dyDescent="0.25">
      <c r="A20" s="53" t="s">
        <v>333</v>
      </c>
      <c r="B20" s="25" t="s">
        <v>29</v>
      </c>
      <c r="C20" s="21">
        <v>0</v>
      </c>
      <c r="D20" s="21">
        <v>660000</v>
      </c>
      <c r="E20" s="21">
        <v>620000</v>
      </c>
      <c r="F20" s="21">
        <v>620000</v>
      </c>
      <c r="G20" s="21">
        <v>310000</v>
      </c>
      <c r="H20" s="21">
        <v>310000</v>
      </c>
      <c r="I20" s="22">
        <f t="shared" si="1"/>
        <v>0.46969696969696972</v>
      </c>
      <c r="J20" s="85">
        <f t="shared" si="2"/>
        <v>350000</v>
      </c>
    </row>
    <row r="21" spans="1:10" ht="15.75" x14ac:dyDescent="0.25">
      <c r="A21" s="53" t="s">
        <v>332</v>
      </c>
      <c r="B21" s="24" t="s">
        <v>30</v>
      </c>
      <c r="C21" s="21">
        <v>25673650</v>
      </c>
      <c r="D21" s="21">
        <v>26273650</v>
      </c>
      <c r="E21" s="21">
        <v>0</v>
      </c>
      <c r="F21" s="21">
        <v>0</v>
      </c>
      <c r="G21" s="21">
        <v>0</v>
      </c>
      <c r="H21" s="21">
        <v>0</v>
      </c>
      <c r="I21" s="22">
        <f t="shared" si="1"/>
        <v>0</v>
      </c>
      <c r="J21" s="85">
        <f t="shared" si="2"/>
        <v>26273650</v>
      </c>
    </row>
    <row r="22" spans="1:10" ht="15.75" x14ac:dyDescent="0.25">
      <c r="A22" s="53" t="s">
        <v>333</v>
      </c>
      <c r="B22" s="25" t="s">
        <v>31</v>
      </c>
      <c r="C22" s="21">
        <v>25673650</v>
      </c>
      <c r="D22" s="21">
        <v>26273650</v>
      </c>
      <c r="E22" s="21">
        <v>0</v>
      </c>
      <c r="F22" s="21">
        <v>0</v>
      </c>
      <c r="G22" s="21">
        <v>0</v>
      </c>
      <c r="H22" s="21">
        <v>0</v>
      </c>
      <c r="I22" s="22">
        <f t="shared" si="1"/>
        <v>0</v>
      </c>
      <c r="J22" s="85">
        <f t="shared" si="2"/>
        <v>26273650</v>
      </c>
    </row>
    <row r="23" spans="1:10" ht="15.75" x14ac:dyDescent="0.25">
      <c r="A23" s="53" t="s">
        <v>332</v>
      </c>
      <c r="B23" s="24" t="s">
        <v>32</v>
      </c>
      <c r="C23" s="21">
        <v>4100000</v>
      </c>
      <c r="D23" s="21">
        <v>4100000</v>
      </c>
      <c r="E23" s="21">
        <v>1581295.16</v>
      </c>
      <c r="F23" s="21">
        <v>1581295.16</v>
      </c>
      <c r="G23" s="21">
        <v>1073680.95</v>
      </c>
      <c r="H23" s="21">
        <v>1073680.95</v>
      </c>
      <c r="I23" s="22">
        <f t="shared" si="1"/>
        <v>0.26187340243902441</v>
      </c>
      <c r="J23" s="85">
        <f t="shared" si="2"/>
        <v>3026319.05</v>
      </c>
    </row>
    <row r="24" spans="1:10" ht="15.75" x14ac:dyDescent="0.25">
      <c r="A24" s="53" t="s">
        <v>333</v>
      </c>
      <c r="B24" s="25" t="s">
        <v>33</v>
      </c>
      <c r="C24" s="21">
        <v>2050000</v>
      </c>
      <c r="D24" s="21">
        <v>2050000</v>
      </c>
      <c r="E24" s="21">
        <v>609800</v>
      </c>
      <c r="F24" s="21">
        <v>609800</v>
      </c>
      <c r="G24" s="21">
        <v>609800</v>
      </c>
      <c r="H24" s="21">
        <v>609800</v>
      </c>
      <c r="I24" s="22">
        <f t="shared" si="1"/>
        <v>0.29746341463414633</v>
      </c>
      <c r="J24" s="85">
        <f t="shared" si="2"/>
        <v>1440200</v>
      </c>
    </row>
    <row r="25" spans="1:10" ht="15.75" x14ac:dyDescent="0.25">
      <c r="A25" s="53" t="s">
        <v>333</v>
      </c>
      <c r="B25" s="25" t="s">
        <v>34</v>
      </c>
      <c r="C25" s="21">
        <v>2050000</v>
      </c>
      <c r="D25" s="21">
        <v>2050000</v>
      </c>
      <c r="E25" s="21">
        <v>971495.16</v>
      </c>
      <c r="F25" s="21">
        <v>971495.16</v>
      </c>
      <c r="G25" s="21">
        <v>463880.95</v>
      </c>
      <c r="H25" s="21">
        <v>463880.95</v>
      </c>
      <c r="I25" s="22">
        <f t="shared" si="1"/>
        <v>0.22628339024390245</v>
      </c>
      <c r="J25" s="85">
        <f t="shared" si="2"/>
        <v>1586119.05</v>
      </c>
    </row>
    <row r="26" spans="1:10" ht="15.75" x14ac:dyDescent="0.25">
      <c r="A26" s="53" t="s">
        <v>331</v>
      </c>
      <c r="B26" s="20" t="s">
        <v>35</v>
      </c>
      <c r="C26" s="21">
        <v>34314550</v>
      </c>
      <c r="D26" s="21">
        <v>34814550</v>
      </c>
      <c r="E26" s="21">
        <v>25799400</v>
      </c>
      <c r="F26" s="21">
        <v>25799400</v>
      </c>
      <c r="G26" s="21">
        <v>7044000</v>
      </c>
      <c r="H26" s="21">
        <v>7044000</v>
      </c>
      <c r="I26" s="22">
        <f t="shared" si="1"/>
        <v>0.20232919856784018</v>
      </c>
      <c r="J26" s="85">
        <f t="shared" si="2"/>
        <v>27770550</v>
      </c>
    </row>
    <row r="27" spans="1:10" ht="15.75" x14ac:dyDescent="0.25">
      <c r="A27" s="53" t="s">
        <v>332</v>
      </c>
      <c r="B27" s="24" t="s">
        <v>36</v>
      </c>
      <c r="C27" s="21">
        <v>34314550</v>
      </c>
      <c r="D27" s="21">
        <v>34814550</v>
      </c>
      <c r="E27" s="21">
        <v>25799400</v>
      </c>
      <c r="F27" s="21">
        <v>25799400</v>
      </c>
      <c r="G27" s="21">
        <v>7044000</v>
      </c>
      <c r="H27" s="21">
        <v>7044000</v>
      </c>
      <c r="I27" s="22">
        <f t="shared" si="1"/>
        <v>0.20232919856784018</v>
      </c>
      <c r="J27" s="85">
        <f t="shared" si="2"/>
        <v>27770550</v>
      </c>
    </row>
    <row r="28" spans="1:10" ht="15.75" x14ac:dyDescent="0.25">
      <c r="A28" s="53" t="s">
        <v>333</v>
      </c>
      <c r="B28" s="25" t="s">
        <v>37</v>
      </c>
      <c r="C28" s="21">
        <v>12288000</v>
      </c>
      <c r="D28" s="21">
        <v>12288000</v>
      </c>
      <c r="E28" s="21">
        <v>8132000</v>
      </c>
      <c r="F28" s="21">
        <v>8132000</v>
      </c>
      <c r="G28" s="21">
        <v>7044000</v>
      </c>
      <c r="H28" s="21">
        <v>7044000</v>
      </c>
      <c r="I28" s="22">
        <f t="shared" si="1"/>
        <v>0.5732421875</v>
      </c>
      <c r="J28" s="85">
        <f t="shared" si="2"/>
        <v>5244000</v>
      </c>
    </row>
    <row r="29" spans="1:10" ht="15.75" x14ac:dyDescent="0.25">
      <c r="A29" s="53" t="s">
        <v>333</v>
      </c>
      <c r="B29" s="25" t="s">
        <v>38</v>
      </c>
      <c r="C29" s="21">
        <v>0</v>
      </c>
      <c r="D29" s="21">
        <v>750</v>
      </c>
      <c r="E29" s="21">
        <v>0</v>
      </c>
      <c r="F29" s="21">
        <v>0</v>
      </c>
      <c r="G29" s="21">
        <v>0</v>
      </c>
      <c r="H29" s="21">
        <v>0</v>
      </c>
      <c r="I29" s="22">
        <f t="shared" si="1"/>
        <v>0</v>
      </c>
      <c r="J29" s="85">
        <f t="shared" si="2"/>
        <v>750</v>
      </c>
    </row>
    <row r="30" spans="1:10" ht="15.75" x14ac:dyDescent="0.25">
      <c r="A30" s="53" t="s">
        <v>333</v>
      </c>
      <c r="B30" s="25" t="s">
        <v>39</v>
      </c>
      <c r="C30" s="21">
        <v>0</v>
      </c>
      <c r="D30" s="21">
        <v>50</v>
      </c>
      <c r="E30" s="21">
        <v>0</v>
      </c>
      <c r="F30" s="21">
        <v>0</v>
      </c>
      <c r="G30" s="21">
        <v>0</v>
      </c>
      <c r="H30" s="21">
        <v>0</v>
      </c>
      <c r="I30" s="22">
        <f t="shared" si="1"/>
        <v>0</v>
      </c>
      <c r="J30" s="85">
        <f t="shared" si="2"/>
        <v>50</v>
      </c>
    </row>
    <row r="31" spans="1:10" ht="15.75" x14ac:dyDescent="0.25">
      <c r="A31" s="53" t="s">
        <v>333</v>
      </c>
      <c r="B31" s="25" t="s">
        <v>40</v>
      </c>
      <c r="C31" s="21">
        <v>22026550</v>
      </c>
      <c r="D31" s="21">
        <v>22525750</v>
      </c>
      <c r="E31" s="21">
        <v>17667400</v>
      </c>
      <c r="F31" s="21">
        <v>17667400</v>
      </c>
      <c r="G31" s="21">
        <v>0</v>
      </c>
      <c r="H31" s="21">
        <v>0</v>
      </c>
      <c r="I31" s="22">
        <f t="shared" si="1"/>
        <v>0</v>
      </c>
      <c r="J31" s="85">
        <f t="shared" si="2"/>
        <v>22525750</v>
      </c>
    </row>
    <row r="32" spans="1:10" ht="15.75" x14ac:dyDescent="0.25">
      <c r="A32" s="53" t="s">
        <v>331</v>
      </c>
      <c r="B32" s="20" t="s">
        <v>41</v>
      </c>
      <c r="C32" s="21">
        <v>2500000</v>
      </c>
      <c r="D32" s="21">
        <v>2500000</v>
      </c>
      <c r="E32" s="21">
        <v>0</v>
      </c>
      <c r="F32" s="21">
        <v>0</v>
      </c>
      <c r="G32" s="21">
        <v>0</v>
      </c>
      <c r="H32" s="21">
        <v>0</v>
      </c>
      <c r="I32" s="22">
        <f t="shared" si="1"/>
        <v>0</v>
      </c>
      <c r="J32" s="85">
        <f t="shared" si="2"/>
        <v>2500000</v>
      </c>
    </row>
    <row r="33" spans="1:10" ht="15.75" x14ac:dyDescent="0.25">
      <c r="A33" s="53" t="s">
        <v>332</v>
      </c>
      <c r="B33" s="24" t="s">
        <v>42</v>
      </c>
      <c r="C33" s="21">
        <v>2500000</v>
      </c>
      <c r="D33" s="21">
        <v>2500000</v>
      </c>
      <c r="E33" s="21">
        <v>0</v>
      </c>
      <c r="F33" s="21">
        <v>0</v>
      </c>
      <c r="G33" s="21">
        <v>0</v>
      </c>
      <c r="H33" s="21">
        <v>0</v>
      </c>
      <c r="I33" s="22">
        <f t="shared" si="1"/>
        <v>0</v>
      </c>
      <c r="J33" s="85">
        <f t="shared" si="2"/>
        <v>2500000</v>
      </c>
    </row>
    <row r="34" spans="1:10" ht="15.75" x14ac:dyDescent="0.25">
      <c r="A34" s="53" t="s">
        <v>333</v>
      </c>
      <c r="B34" s="25" t="s">
        <v>43</v>
      </c>
      <c r="C34" s="21">
        <v>2500000</v>
      </c>
      <c r="D34" s="21">
        <v>2500000</v>
      </c>
      <c r="E34" s="21">
        <v>0</v>
      </c>
      <c r="F34" s="21">
        <v>0</v>
      </c>
      <c r="G34" s="21">
        <v>0</v>
      </c>
      <c r="H34" s="21">
        <v>0</v>
      </c>
      <c r="I34" s="22">
        <f t="shared" si="1"/>
        <v>0</v>
      </c>
      <c r="J34" s="85">
        <f t="shared" si="2"/>
        <v>2500000</v>
      </c>
    </row>
    <row r="35" spans="1:10" ht="15.75" x14ac:dyDescent="0.25">
      <c r="A35" s="53" t="s">
        <v>331</v>
      </c>
      <c r="B35" s="20" t="s">
        <v>44</v>
      </c>
      <c r="C35" s="21">
        <v>42471195</v>
      </c>
      <c r="D35" s="21">
        <v>44120373.969999999</v>
      </c>
      <c r="E35" s="21">
        <v>25559246.82</v>
      </c>
      <c r="F35" s="21">
        <v>25559246.82</v>
      </c>
      <c r="G35" s="21">
        <v>22047149.84</v>
      </c>
      <c r="H35" s="21">
        <v>22047149.84</v>
      </c>
      <c r="I35" s="22">
        <f t="shared" si="1"/>
        <v>0.49970450964425495</v>
      </c>
      <c r="J35" s="85">
        <f t="shared" si="2"/>
        <v>22073224.129999999</v>
      </c>
    </row>
    <row r="36" spans="1:10" ht="15.75" x14ac:dyDescent="0.25">
      <c r="A36" s="53" t="s">
        <v>332</v>
      </c>
      <c r="B36" s="24" t="s">
        <v>45</v>
      </c>
      <c r="C36" s="21">
        <v>20573074</v>
      </c>
      <c r="D36" s="21">
        <v>21201667</v>
      </c>
      <c r="E36" s="21">
        <v>11472513.65</v>
      </c>
      <c r="F36" s="21">
        <v>11472513.65</v>
      </c>
      <c r="G36" s="21">
        <v>9892012.6400000006</v>
      </c>
      <c r="H36" s="21">
        <v>9892012.6400000006</v>
      </c>
      <c r="I36" s="22">
        <f t="shared" si="1"/>
        <v>0.46656768262608789</v>
      </c>
      <c r="J36" s="85">
        <f t="shared" si="2"/>
        <v>11309654.359999999</v>
      </c>
    </row>
    <row r="37" spans="1:10" ht="15.75" x14ac:dyDescent="0.25">
      <c r="A37" s="53" t="s">
        <v>333</v>
      </c>
      <c r="B37" s="25" t="s">
        <v>46</v>
      </c>
      <c r="C37" s="21">
        <v>20573074</v>
      </c>
      <c r="D37" s="21">
        <v>21201667</v>
      </c>
      <c r="E37" s="21">
        <v>11472513.65</v>
      </c>
      <c r="F37" s="21">
        <v>11472513.65</v>
      </c>
      <c r="G37" s="21">
        <v>9892012.6400000006</v>
      </c>
      <c r="H37" s="21">
        <v>9892012.6400000006</v>
      </c>
      <c r="I37" s="22">
        <f t="shared" si="1"/>
        <v>0.46656768262608789</v>
      </c>
      <c r="J37" s="85">
        <f t="shared" si="2"/>
        <v>11309654.359999999</v>
      </c>
    </row>
    <row r="38" spans="1:10" ht="15.75" x14ac:dyDescent="0.25">
      <c r="A38" s="53" t="s">
        <v>332</v>
      </c>
      <c r="B38" s="24" t="s">
        <v>47</v>
      </c>
      <c r="C38" s="21">
        <v>20158766</v>
      </c>
      <c r="D38" s="21">
        <v>20951640.239999998</v>
      </c>
      <c r="E38" s="21">
        <v>12939388.67</v>
      </c>
      <c r="F38" s="21">
        <v>12939388.67</v>
      </c>
      <c r="G38" s="21">
        <v>11168846.460000001</v>
      </c>
      <c r="H38" s="21">
        <v>11168846.460000001</v>
      </c>
      <c r="I38" s="22">
        <f t="shared" si="1"/>
        <v>0.53307742649555923</v>
      </c>
      <c r="J38" s="85">
        <f t="shared" si="2"/>
        <v>9782793.7799999975</v>
      </c>
    </row>
    <row r="39" spans="1:10" ht="15.75" x14ac:dyDescent="0.25">
      <c r="A39" s="53" t="s">
        <v>333</v>
      </c>
      <c r="B39" s="25" t="s">
        <v>48</v>
      </c>
      <c r="C39" s="21">
        <v>20158766</v>
      </c>
      <c r="D39" s="21">
        <v>20951640.239999998</v>
      </c>
      <c r="E39" s="21">
        <v>12939388.67</v>
      </c>
      <c r="F39" s="21">
        <v>12939388.67</v>
      </c>
      <c r="G39" s="21">
        <v>11168846.460000001</v>
      </c>
      <c r="H39" s="21">
        <v>11168846.460000001</v>
      </c>
      <c r="I39" s="22">
        <f t="shared" si="1"/>
        <v>0.53307742649555923</v>
      </c>
      <c r="J39" s="85">
        <f t="shared" si="2"/>
        <v>9782793.7799999975</v>
      </c>
    </row>
    <row r="40" spans="1:10" ht="15.75" x14ac:dyDescent="0.25">
      <c r="A40" s="53" t="s">
        <v>332</v>
      </c>
      <c r="B40" s="24" t="s">
        <v>49</v>
      </c>
      <c r="C40" s="21">
        <v>1739355</v>
      </c>
      <c r="D40" s="21">
        <v>1967066.73</v>
      </c>
      <c r="E40" s="21">
        <v>1147344.5</v>
      </c>
      <c r="F40" s="21">
        <v>1147344.5</v>
      </c>
      <c r="G40" s="21">
        <v>986290.74</v>
      </c>
      <c r="H40" s="21">
        <v>986290.74</v>
      </c>
      <c r="I40" s="22">
        <f t="shared" si="1"/>
        <v>0.50140176993385477</v>
      </c>
      <c r="J40" s="85">
        <f t="shared" si="2"/>
        <v>980775.99</v>
      </c>
    </row>
    <row r="41" spans="1:10" ht="15.75" x14ac:dyDescent="0.25">
      <c r="A41" s="53" t="s">
        <v>333</v>
      </c>
      <c r="B41" s="25" t="s">
        <v>50</v>
      </c>
      <c r="C41" s="21">
        <v>1739355</v>
      </c>
      <c r="D41" s="21">
        <v>1967066.73</v>
      </c>
      <c r="E41" s="21">
        <v>1147344.5</v>
      </c>
      <c r="F41" s="21">
        <v>1147344.5</v>
      </c>
      <c r="G41" s="21">
        <v>986290.74</v>
      </c>
      <c r="H41" s="21">
        <v>986290.74</v>
      </c>
      <c r="I41" s="22">
        <f t="shared" si="1"/>
        <v>0.50140176993385477</v>
      </c>
      <c r="J41" s="85">
        <f t="shared" si="2"/>
        <v>980775.99</v>
      </c>
    </row>
    <row r="42" spans="1:10" ht="15.75" x14ac:dyDescent="0.25">
      <c r="A42" s="80" t="s">
        <v>330</v>
      </c>
      <c r="B42" s="81" t="s">
        <v>51</v>
      </c>
      <c r="C42" s="82">
        <v>171002929</v>
      </c>
      <c r="D42" s="82">
        <v>158466529</v>
      </c>
      <c r="E42" s="82">
        <v>75919454.540000007</v>
      </c>
      <c r="F42" s="82">
        <v>56679305.509999998</v>
      </c>
      <c r="G42" s="82">
        <v>51770962.890000001</v>
      </c>
      <c r="H42" s="82">
        <v>51770962.890000001</v>
      </c>
      <c r="I42" s="83">
        <f t="shared" si="1"/>
        <v>0.32669967100749714</v>
      </c>
      <c r="J42" s="84">
        <f t="shared" si="2"/>
        <v>106695566.11</v>
      </c>
    </row>
    <row r="43" spans="1:10" ht="15.75" x14ac:dyDescent="0.25">
      <c r="A43" s="53" t="s">
        <v>331</v>
      </c>
      <c r="B43" s="20" t="s">
        <v>52</v>
      </c>
      <c r="C43" s="21">
        <v>8360083</v>
      </c>
      <c r="D43" s="21">
        <v>8360083</v>
      </c>
      <c r="E43" s="21">
        <v>4987579.08</v>
      </c>
      <c r="F43" s="21">
        <v>4987579.08</v>
      </c>
      <c r="G43" s="21">
        <v>4987579.08</v>
      </c>
      <c r="H43" s="21">
        <v>4987579.08</v>
      </c>
      <c r="I43" s="22">
        <f t="shared" si="1"/>
        <v>0.59659444529438288</v>
      </c>
      <c r="J43" s="85">
        <f t="shared" si="2"/>
        <v>3372503.92</v>
      </c>
    </row>
    <row r="44" spans="1:10" ht="15.75" x14ac:dyDescent="0.25">
      <c r="A44" s="53" t="s">
        <v>332</v>
      </c>
      <c r="B44" s="24" t="s">
        <v>53</v>
      </c>
      <c r="C44" s="21">
        <v>500000</v>
      </c>
      <c r="D44" s="21">
        <v>500000</v>
      </c>
      <c r="E44" s="21">
        <v>0</v>
      </c>
      <c r="F44" s="21">
        <v>0</v>
      </c>
      <c r="G44" s="21">
        <v>0</v>
      </c>
      <c r="H44" s="21">
        <v>0</v>
      </c>
      <c r="I44" s="22">
        <f t="shared" si="1"/>
        <v>0</v>
      </c>
      <c r="J44" s="85">
        <f t="shared" si="2"/>
        <v>500000</v>
      </c>
    </row>
    <row r="45" spans="1:10" ht="15.75" x14ac:dyDescent="0.25">
      <c r="A45" s="53" t="s">
        <v>333</v>
      </c>
      <c r="B45" s="25" t="s">
        <v>54</v>
      </c>
      <c r="C45" s="21">
        <v>500000</v>
      </c>
      <c r="D45" s="21">
        <v>500000</v>
      </c>
      <c r="E45" s="21">
        <v>0</v>
      </c>
      <c r="F45" s="21">
        <v>0</v>
      </c>
      <c r="G45" s="21">
        <v>0</v>
      </c>
      <c r="H45" s="21">
        <v>0</v>
      </c>
      <c r="I45" s="22">
        <f t="shared" si="1"/>
        <v>0</v>
      </c>
      <c r="J45" s="85">
        <f t="shared" si="2"/>
        <v>500000</v>
      </c>
    </row>
    <row r="46" spans="1:10" ht="15.75" x14ac:dyDescent="0.25">
      <c r="A46" s="53" t="s">
        <v>332</v>
      </c>
      <c r="B46" s="24" t="s">
        <v>55</v>
      </c>
      <c r="C46" s="21">
        <v>4632915</v>
      </c>
      <c r="D46" s="21">
        <v>4632915</v>
      </c>
      <c r="E46" s="21">
        <v>2633753.89</v>
      </c>
      <c r="F46" s="21">
        <v>2633753.89</v>
      </c>
      <c r="G46" s="21">
        <v>2633753.89</v>
      </c>
      <c r="H46" s="21">
        <v>2633753.89</v>
      </c>
      <c r="I46" s="22">
        <f t="shared" si="1"/>
        <v>0.56848741882810283</v>
      </c>
      <c r="J46" s="85">
        <f t="shared" si="2"/>
        <v>1999161.1099999999</v>
      </c>
    </row>
    <row r="47" spans="1:10" ht="15.75" x14ac:dyDescent="0.25">
      <c r="A47" s="53" t="s">
        <v>333</v>
      </c>
      <c r="B47" s="25" t="s">
        <v>56</v>
      </c>
      <c r="C47" s="21">
        <v>4632915</v>
      </c>
      <c r="D47" s="21">
        <v>4632915</v>
      </c>
      <c r="E47" s="21">
        <v>2633753.89</v>
      </c>
      <c r="F47" s="21">
        <v>2633753.89</v>
      </c>
      <c r="G47" s="21">
        <v>2633753.89</v>
      </c>
      <c r="H47" s="21">
        <v>2633753.89</v>
      </c>
      <c r="I47" s="22">
        <f t="shared" si="1"/>
        <v>0.56848741882810283</v>
      </c>
      <c r="J47" s="85">
        <f t="shared" si="2"/>
        <v>1999161.1099999999</v>
      </c>
    </row>
    <row r="48" spans="1:10" ht="15.75" x14ac:dyDescent="0.25">
      <c r="A48" s="53" t="s">
        <v>332</v>
      </c>
      <c r="B48" s="24" t="s">
        <v>57</v>
      </c>
      <c r="C48" s="21">
        <v>1000000</v>
      </c>
      <c r="D48" s="21">
        <v>1000000</v>
      </c>
      <c r="E48" s="21">
        <v>925046.25</v>
      </c>
      <c r="F48" s="21">
        <v>925046.25</v>
      </c>
      <c r="G48" s="21">
        <v>925046.25</v>
      </c>
      <c r="H48" s="21">
        <v>925046.25</v>
      </c>
      <c r="I48" s="22">
        <f t="shared" si="1"/>
        <v>0.92504624999999996</v>
      </c>
      <c r="J48" s="85">
        <f t="shared" si="2"/>
        <v>74953.75</v>
      </c>
    </row>
    <row r="49" spans="1:10" ht="15.75" x14ac:dyDescent="0.25">
      <c r="A49" s="53" t="s">
        <v>333</v>
      </c>
      <c r="B49" s="25" t="s">
        <v>58</v>
      </c>
      <c r="C49" s="21">
        <v>1000000</v>
      </c>
      <c r="D49" s="21">
        <v>1000000</v>
      </c>
      <c r="E49" s="21">
        <v>925046.25</v>
      </c>
      <c r="F49" s="21">
        <v>925046.25</v>
      </c>
      <c r="G49" s="21">
        <v>925046.25</v>
      </c>
      <c r="H49" s="21">
        <v>925046.25</v>
      </c>
      <c r="I49" s="22">
        <f t="shared" si="1"/>
        <v>0.92504624999999996</v>
      </c>
      <c r="J49" s="85">
        <f t="shared" si="2"/>
        <v>74953.75</v>
      </c>
    </row>
    <row r="50" spans="1:10" ht="15.75" x14ac:dyDescent="0.25">
      <c r="A50" s="53" t="s">
        <v>332</v>
      </c>
      <c r="B50" s="24" t="s">
        <v>59</v>
      </c>
      <c r="C50" s="21">
        <v>1974050</v>
      </c>
      <c r="D50" s="21">
        <v>1974050</v>
      </c>
      <c r="E50" s="21">
        <v>1332396.94</v>
      </c>
      <c r="F50" s="21">
        <v>1332396.94</v>
      </c>
      <c r="G50" s="21">
        <v>1332396.94</v>
      </c>
      <c r="H50" s="21">
        <v>1332396.94</v>
      </c>
      <c r="I50" s="22">
        <f t="shared" si="1"/>
        <v>0.67495602441680802</v>
      </c>
      <c r="J50" s="85">
        <f t="shared" si="2"/>
        <v>641653.06000000006</v>
      </c>
    </row>
    <row r="51" spans="1:10" ht="15.75" x14ac:dyDescent="0.25">
      <c r="A51" s="53" t="s">
        <v>333</v>
      </c>
      <c r="B51" s="25" t="s">
        <v>60</v>
      </c>
      <c r="C51" s="21">
        <v>1974050</v>
      </c>
      <c r="D51" s="21">
        <v>1974050</v>
      </c>
      <c r="E51" s="21">
        <v>1332396.94</v>
      </c>
      <c r="F51" s="21">
        <v>1332396.94</v>
      </c>
      <c r="G51" s="21">
        <v>1332396.94</v>
      </c>
      <c r="H51" s="21">
        <v>1332396.94</v>
      </c>
      <c r="I51" s="22">
        <f t="shared" si="1"/>
        <v>0.67495602441680802</v>
      </c>
      <c r="J51" s="85">
        <f t="shared" si="2"/>
        <v>641653.06000000006</v>
      </c>
    </row>
    <row r="52" spans="1:10" ht="15.75" x14ac:dyDescent="0.25">
      <c r="A52" s="53" t="s">
        <v>332</v>
      </c>
      <c r="B52" s="24" t="s">
        <v>61</v>
      </c>
      <c r="C52" s="21">
        <v>83118</v>
      </c>
      <c r="D52" s="21">
        <v>83118</v>
      </c>
      <c r="E52" s="21">
        <v>35146</v>
      </c>
      <c r="F52" s="21">
        <v>35146</v>
      </c>
      <c r="G52" s="21">
        <v>35146</v>
      </c>
      <c r="H52" s="21">
        <v>35146</v>
      </c>
      <c r="I52" s="22">
        <f t="shared" si="1"/>
        <v>0.42284463052527732</v>
      </c>
      <c r="J52" s="85">
        <f t="shared" si="2"/>
        <v>47972</v>
      </c>
    </row>
    <row r="53" spans="1:10" ht="15.75" x14ac:dyDescent="0.25">
      <c r="A53" s="53" t="s">
        <v>333</v>
      </c>
      <c r="B53" s="25" t="s">
        <v>62</v>
      </c>
      <c r="C53" s="21">
        <v>83118</v>
      </c>
      <c r="D53" s="21">
        <v>83118</v>
      </c>
      <c r="E53" s="21">
        <v>35146</v>
      </c>
      <c r="F53" s="21">
        <v>35146</v>
      </c>
      <c r="G53" s="21">
        <v>35146</v>
      </c>
      <c r="H53" s="21">
        <v>35146</v>
      </c>
      <c r="I53" s="22">
        <f t="shared" si="1"/>
        <v>0.42284463052527732</v>
      </c>
      <c r="J53" s="85">
        <f t="shared" si="2"/>
        <v>47972</v>
      </c>
    </row>
    <row r="54" spans="1:10" ht="15.75" x14ac:dyDescent="0.25">
      <c r="A54" s="53" t="s">
        <v>332</v>
      </c>
      <c r="B54" s="24" t="s">
        <v>63</v>
      </c>
      <c r="C54" s="21">
        <v>170000</v>
      </c>
      <c r="D54" s="21">
        <v>170000</v>
      </c>
      <c r="E54" s="21">
        <v>61236</v>
      </c>
      <c r="F54" s="21">
        <v>61236</v>
      </c>
      <c r="G54" s="21">
        <v>61236</v>
      </c>
      <c r="H54" s="21">
        <v>61236</v>
      </c>
      <c r="I54" s="22">
        <f t="shared" si="1"/>
        <v>0.36021176470588234</v>
      </c>
      <c r="J54" s="85">
        <f t="shared" si="2"/>
        <v>108764</v>
      </c>
    </row>
    <row r="55" spans="1:10" ht="15.75" x14ac:dyDescent="0.25">
      <c r="A55" s="53" t="s">
        <v>333</v>
      </c>
      <c r="B55" s="25" t="s">
        <v>64</v>
      </c>
      <c r="C55" s="21">
        <v>170000</v>
      </c>
      <c r="D55" s="21">
        <v>170000</v>
      </c>
      <c r="E55" s="21">
        <v>61236</v>
      </c>
      <c r="F55" s="21">
        <v>61236</v>
      </c>
      <c r="G55" s="21">
        <v>61236</v>
      </c>
      <c r="H55" s="21">
        <v>61236</v>
      </c>
      <c r="I55" s="22">
        <f t="shared" si="1"/>
        <v>0.36021176470588234</v>
      </c>
      <c r="J55" s="85">
        <f t="shared" si="2"/>
        <v>108764</v>
      </c>
    </row>
    <row r="56" spans="1:10" ht="15.75" x14ac:dyDescent="0.25">
      <c r="A56" s="53" t="s">
        <v>331</v>
      </c>
      <c r="B56" s="20" t="s">
        <v>65</v>
      </c>
      <c r="C56" s="21">
        <v>5050000</v>
      </c>
      <c r="D56" s="21">
        <v>7610000</v>
      </c>
      <c r="E56" s="21">
        <v>2016099.17</v>
      </c>
      <c r="F56" s="21">
        <v>1497994.89</v>
      </c>
      <c r="G56" s="21">
        <v>986729</v>
      </c>
      <c r="H56" s="21">
        <v>986729</v>
      </c>
      <c r="I56" s="22">
        <f t="shared" si="1"/>
        <v>0.12966215505913273</v>
      </c>
      <c r="J56" s="85">
        <f t="shared" si="2"/>
        <v>6623271</v>
      </c>
    </row>
    <row r="57" spans="1:10" ht="15.75" x14ac:dyDescent="0.25">
      <c r="A57" s="53" t="s">
        <v>332</v>
      </c>
      <c r="B57" s="24" t="s">
        <v>66</v>
      </c>
      <c r="C57" s="21">
        <v>2850000</v>
      </c>
      <c r="D57" s="21">
        <v>3960000</v>
      </c>
      <c r="E57" s="21">
        <v>543173.66</v>
      </c>
      <c r="F57" s="21">
        <v>392686.18</v>
      </c>
      <c r="G57" s="21">
        <v>325494.71000000002</v>
      </c>
      <c r="H57" s="21">
        <v>325494.71000000002</v>
      </c>
      <c r="I57" s="22">
        <f t="shared" si="1"/>
        <v>8.2195633838383839E-2</v>
      </c>
      <c r="J57" s="85">
        <f t="shared" si="2"/>
        <v>3634505.29</v>
      </c>
    </row>
    <row r="58" spans="1:10" ht="15.75" x14ac:dyDescent="0.25">
      <c r="A58" s="53" t="s">
        <v>333</v>
      </c>
      <c r="B58" s="25" t="s">
        <v>67</v>
      </c>
      <c r="C58" s="21">
        <v>2850000</v>
      </c>
      <c r="D58" s="21">
        <v>3960000</v>
      </c>
      <c r="E58" s="21">
        <v>543173.66</v>
      </c>
      <c r="F58" s="21">
        <v>392686.18</v>
      </c>
      <c r="G58" s="21">
        <v>325494.71000000002</v>
      </c>
      <c r="H58" s="21">
        <v>325494.71000000002</v>
      </c>
      <c r="I58" s="22">
        <f t="shared" si="1"/>
        <v>8.2195633838383839E-2</v>
      </c>
      <c r="J58" s="85">
        <f t="shared" si="2"/>
        <v>3634505.29</v>
      </c>
    </row>
    <row r="59" spans="1:10" ht="15.75" x14ac:dyDescent="0.25">
      <c r="A59" s="53" t="s">
        <v>332</v>
      </c>
      <c r="B59" s="24" t="s">
        <v>68</v>
      </c>
      <c r="C59" s="21">
        <v>2200000</v>
      </c>
      <c r="D59" s="21">
        <v>3650000</v>
      </c>
      <c r="E59" s="21">
        <v>1472925.51</v>
      </c>
      <c r="F59" s="21">
        <v>1105308.71</v>
      </c>
      <c r="G59" s="21">
        <v>661234.29</v>
      </c>
      <c r="H59" s="21">
        <v>661234.29</v>
      </c>
      <c r="I59" s="22">
        <f t="shared" si="1"/>
        <v>0.18116007945205481</v>
      </c>
      <c r="J59" s="85">
        <f t="shared" si="2"/>
        <v>2988765.71</v>
      </c>
    </row>
    <row r="60" spans="1:10" ht="15.75" x14ac:dyDescent="0.25">
      <c r="A60" s="53" t="s">
        <v>333</v>
      </c>
      <c r="B60" s="25" t="s">
        <v>69</v>
      </c>
      <c r="C60" s="21">
        <v>2200000</v>
      </c>
      <c r="D60" s="21">
        <v>3650000</v>
      </c>
      <c r="E60" s="21">
        <v>1472925.51</v>
      </c>
      <c r="F60" s="21">
        <v>1105308.71</v>
      </c>
      <c r="G60" s="21">
        <v>661234.29</v>
      </c>
      <c r="H60" s="21">
        <v>661234.29</v>
      </c>
      <c r="I60" s="22">
        <f t="shared" si="1"/>
        <v>0.18116007945205481</v>
      </c>
      <c r="J60" s="85">
        <f t="shared" si="2"/>
        <v>2988765.71</v>
      </c>
    </row>
    <row r="61" spans="1:10" ht="15.75" x14ac:dyDescent="0.25">
      <c r="A61" s="53" t="s">
        <v>331</v>
      </c>
      <c r="B61" s="20" t="s">
        <v>70</v>
      </c>
      <c r="C61" s="21">
        <v>6750000</v>
      </c>
      <c r="D61" s="21">
        <v>9566213.5600000005</v>
      </c>
      <c r="E61" s="21">
        <v>3229379.7</v>
      </c>
      <c r="F61" s="21">
        <v>2548587.7000000002</v>
      </c>
      <c r="G61" s="21">
        <v>1589637.7</v>
      </c>
      <c r="H61" s="21">
        <v>1589637.7</v>
      </c>
      <c r="I61" s="22">
        <f t="shared" si="1"/>
        <v>0.1661720899318915</v>
      </c>
      <c r="J61" s="85">
        <f t="shared" si="2"/>
        <v>7976575.8600000003</v>
      </c>
    </row>
    <row r="62" spans="1:10" ht="15.75" x14ac:dyDescent="0.25">
      <c r="A62" s="53" t="s">
        <v>332</v>
      </c>
      <c r="B62" s="24" t="s">
        <v>71</v>
      </c>
      <c r="C62" s="21">
        <v>4750000</v>
      </c>
      <c r="D62" s="21">
        <v>5700000</v>
      </c>
      <c r="E62" s="21">
        <v>2180792</v>
      </c>
      <c r="F62" s="21">
        <v>1500000</v>
      </c>
      <c r="G62" s="21">
        <v>541050</v>
      </c>
      <c r="H62" s="21">
        <v>541050</v>
      </c>
      <c r="I62" s="22">
        <f t="shared" si="1"/>
        <v>9.4921052631578948E-2</v>
      </c>
      <c r="J62" s="85">
        <f t="shared" si="2"/>
        <v>5158950</v>
      </c>
    </row>
    <row r="63" spans="1:10" ht="15.75" x14ac:dyDescent="0.25">
      <c r="A63" s="53" t="s">
        <v>333</v>
      </c>
      <c r="B63" s="25" t="s">
        <v>72</v>
      </c>
      <c r="C63" s="21">
        <v>4750000</v>
      </c>
      <c r="D63" s="21">
        <v>5700000</v>
      </c>
      <c r="E63" s="21">
        <v>2180792</v>
      </c>
      <c r="F63" s="21">
        <v>1500000</v>
      </c>
      <c r="G63" s="21">
        <v>541050</v>
      </c>
      <c r="H63" s="21">
        <v>541050</v>
      </c>
      <c r="I63" s="22">
        <f t="shared" si="1"/>
        <v>9.4921052631578948E-2</v>
      </c>
      <c r="J63" s="85">
        <f t="shared" si="2"/>
        <v>5158950</v>
      </c>
    </row>
    <row r="64" spans="1:10" ht="15.75" x14ac:dyDescent="0.25">
      <c r="A64" s="53" t="s">
        <v>332</v>
      </c>
      <c r="B64" s="24" t="s">
        <v>73</v>
      </c>
      <c r="C64" s="21">
        <v>2000000</v>
      </c>
      <c r="D64" s="21">
        <v>3866213.56</v>
      </c>
      <c r="E64" s="21">
        <v>1048587.7</v>
      </c>
      <c r="F64" s="21">
        <v>1048587.7</v>
      </c>
      <c r="G64" s="21">
        <v>1048587.7</v>
      </c>
      <c r="H64" s="21">
        <v>1048587.7</v>
      </c>
      <c r="I64" s="22">
        <f t="shared" si="1"/>
        <v>0.27121825624138568</v>
      </c>
      <c r="J64" s="85">
        <f t="shared" si="2"/>
        <v>2817625.8600000003</v>
      </c>
    </row>
    <row r="65" spans="1:10" ht="15.75" x14ac:dyDescent="0.25">
      <c r="A65" s="53" t="s">
        <v>333</v>
      </c>
      <c r="B65" s="25" t="s">
        <v>74</v>
      </c>
      <c r="C65" s="21">
        <v>2000000</v>
      </c>
      <c r="D65" s="21">
        <v>3866213.56</v>
      </c>
      <c r="E65" s="21">
        <v>1048587.7</v>
      </c>
      <c r="F65" s="21">
        <v>1048587.7</v>
      </c>
      <c r="G65" s="21">
        <v>1048587.7</v>
      </c>
      <c r="H65" s="21">
        <v>1048587.7</v>
      </c>
      <c r="I65" s="22">
        <f t="shared" si="1"/>
        <v>0.27121825624138568</v>
      </c>
      <c r="J65" s="85">
        <f t="shared" si="2"/>
        <v>2817625.8600000003</v>
      </c>
    </row>
    <row r="66" spans="1:10" ht="15.75" x14ac:dyDescent="0.25">
      <c r="A66" s="53" t="s">
        <v>331</v>
      </c>
      <c r="B66" s="20" t="s">
        <v>75</v>
      </c>
      <c r="C66" s="21">
        <v>3503000</v>
      </c>
      <c r="D66" s="21">
        <v>6303000</v>
      </c>
      <c r="E66" s="21">
        <v>399310.28</v>
      </c>
      <c r="F66" s="21">
        <v>339310.28</v>
      </c>
      <c r="G66" s="21">
        <v>339310.28</v>
      </c>
      <c r="H66" s="21">
        <v>339310.28</v>
      </c>
      <c r="I66" s="22">
        <f t="shared" si="1"/>
        <v>5.3833139774710458E-2</v>
      </c>
      <c r="J66" s="85">
        <f t="shared" si="2"/>
        <v>5963689.7199999997</v>
      </c>
    </row>
    <row r="67" spans="1:10" ht="15.75" x14ac:dyDescent="0.25">
      <c r="A67" s="53" t="s">
        <v>332</v>
      </c>
      <c r="B67" s="24" t="s">
        <v>76</v>
      </c>
      <c r="C67" s="21">
        <v>2050000</v>
      </c>
      <c r="D67" s="21">
        <v>4850000</v>
      </c>
      <c r="E67" s="21">
        <v>339310.28</v>
      </c>
      <c r="F67" s="21">
        <v>339310.28</v>
      </c>
      <c r="G67" s="21">
        <v>339310.28</v>
      </c>
      <c r="H67" s="21">
        <v>339310.28</v>
      </c>
      <c r="I67" s="22">
        <f t="shared" si="1"/>
        <v>6.9960882474226813E-2</v>
      </c>
      <c r="J67" s="85">
        <f t="shared" si="2"/>
        <v>4510689.72</v>
      </c>
    </row>
    <row r="68" spans="1:10" ht="15.75" x14ac:dyDescent="0.25">
      <c r="A68" s="53" t="s">
        <v>333</v>
      </c>
      <c r="B68" s="25" t="s">
        <v>77</v>
      </c>
      <c r="C68" s="21">
        <v>2050000</v>
      </c>
      <c r="D68" s="21">
        <v>4850000</v>
      </c>
      <c r="E68" s="21">
        <v>339310.28</v>
      </c>
      <c r="F68" s="21">
        <v>339310.28</v>
      </c>
      <c r="G68" s="21">
        <v>339310.28</v>
      </c>
      <c r="H68" s="21">
        <v>339310.28</v>
      </c>
      <c r="I68" s="22">
        <f t="shared" si="1"/>
        <v>6.9960882474226813E-2</v>
      </c>
      <c r="J68" s="85">
        <f t="shared" si="2"/>
        <v>4510689.72</v>
      </c>
    </row>
    <row r="69" spans="1:10" ht="15.75" x14ac:dyDescent="0.25">
      <c r="A69" s="53" t="s">
        <v>332</v>
      </c>
      <c r="B69" s="24" t="s">
        <v>78</v>
      </c>
      <c r="C69" s="21">
        <v>1000000</v>
      </c>
      <c r="D69" s="21">
        <v>1000000</v>
      </c>
      <c r="E69" s="21">
        <v>60000</v>
      </c>
      <c r="F69" s="21">
        <v>0</v>
      </c>
      <c r="G69" s="21">
        <v>0</v>
      </c>
      <c r="H69" s="21">
        <v>0</v>
      </c>
      <c r="I69" s="22">
        <f t="shared" si="1"/>
        <v>0</v>
      </c>
      <c r="J69" s="85">
        <f t="shared" si="2"/>
        <v>1000000</v>
      </c>
    </row>
    <row r="70" spans="1:10" ht="15.75" x14ac:dyDescent="0.25">
      <c r="A70" s="53" t="s">
        <v>333</v>
      </c>
      <c r="B70" s="25" t="s">
        <v>79</v>
      </c>
      <c r="C70" s="21">
        <v>1000000</v>
      </c>
      <c r="D70" s="21">
        <v>1000000</v>
      </c>
      <c r="E70" s="21">
        <v>60000</v>
      </c>
      <c r="F70" s="21">
        <v>0</v>
      </c>
      <c r="G70" s="21">
        <v>0</v>
      </c>
      <c r="H70" s="21">
        <v>0</v>
      </c>
      <c r="I70" s="22">
        <f t="shared" si="1"/>
        <v>0</v>
      </c>
      <c r="J70" s="85">
        <f t="shared" si="2"/>
        <v>1000000</v>
      </c>
    </row>
    <row r="71" spans="1:10" ht="15.75" x14ac:dyDescent="0.25">
      <c r="A71" s="53" t="s">
        <v>332</v>
      </c>
      <c r="B71" s="24" t="s">
        <v>80</v>
      </c>
      <c r="C71" s="21">
        <v>285000</v>
      </c>
      <c r="D71" s="21">
        <v>285000</v>
      </c>
      <c r="E71" s="21">
        <v>0</v>
      </c>
      <c r="F71" s="21">
        <v>0</v>
      </c>
      <c r="G71" s="21">
        <v>0</v>
      </c>
      <c r="H71" s="21">
        <v>0</v>
      </c>
      <c r="I71" s="22">
        <f t="shared" si="1"/>
        <v>0</v>
      </c>
      <c r="J71" s="85">
        <f t="shared" si="2"/>
        <v>285000</v>
      </c>
    </row>
    <row r="72" spans="1:10" ht="15.75" x14ac:dyDescent="0.25">
      <c r="A72" s="53" t="s">
        <v>333</v>
      </c>
      <c r="B72" s="25" t="s">
        <v>81</v>
      </c>
      <c r="C72" s="21">
        <v>285000</v>
      </c>
      <c r="D72" s="21">
        <v>285000</v>
      </c>
      <c r="E72" s="21">
        <v>0</v>
      </c>
      <c r="F72" s="21">
        <v>0</v>
      </c>
      <c r="G72" s="21">
        <v>0</v>
      </c>
      <c r="H72" s="21">
        <v>0</v>
      </c>
      <c r="I72" s="22">
        <f t="shared" si="1"/>
        <v>0</v>
      </c>
      <c r="J72" s="85">
        <f t="shared" si="2"/>
        <v>285000</v>
      </c>
    </row>
    <row r="73" spans="1:10" ht="15.75" x14ac:dyDescent="0.25">
      <c r="A73" s="53" t="s">
        <v>332</v>
      </c>
      <c r="B73" s="24" t="s">
        <v>82</v>
      </c>
      <c r="C73" s="21">
        <v>168000</v>
      </c>
      <c r="D73" s="21">
        <v>168000</v>
      </c>
      <c r="E73" s="21">
        <v>0</v>
      </c>
      <c r="F73" s="21">
        <v>0</v>
      </c>
      <c r="G73" s="21">
        <v>0</v>
      </c>
      <c r="H73" s="21">
        <v>0</v>
      </c>
      <c r="I73" s="22">
        <f t="shared" si="1"/>
        <v>0</v>
      </c>
      <c r="J73" s="85">
        <f t="shared" si="2"/>
        <v>168000</v>
      </c>
    </row>
    <row r="74" spans="1:10" ht="15.75" x14ac:dyDescent="0.25">
      <c r="A74" s="53" t="s">
        <v>333</v>
      </c>
      <c r="B74" s="25" t="s">
        <v>83</v>
      </c>
      <c r="C74" s="21">
        <v>168000</v>
      </c>
      <c r="D74" s="21">
        <v>168000</v>
      </c>
      <c r="E74" s="21">
        <v>0</v>
      </c>
      <c r="F74" s="21">
        <v>0</v>
      </c>
      <c r="G74" s="21">
        <v>0</v>
      </c>
      <c r="H74" s="21">
        <v>0</v>
      </c>
      <c r="I74" s="22">
        <f t="shared" ref="I74:I137" si="3">+H74/D74</f>
        <v>0</v>
      </c>
      <c r="J74" s="85">
        <f t="shared" ref="J74:J137" si="4">+D74-H74</f>
        <v>168000</v>
      </c>
    </row>
    <row r="75" spans="1:10" ht="15.75" x14ac:dyDescent="0.25">
      <c r="A75" s="53" t="s">
        <v>331</v>
      </c>
      <c r="B75" s="20" t="s">
        <v>84</v>
      </c>
      <c r="C75" s="21">
        <v>93900000</v>
      </c>
      <c r="D75" s="21">
        <v>69017386.439999998</v>
      </c>
      <c r="E75" s="21">
        <v>25592577.460000001</v>
      </c>
      <c r="F75" s="21">
        <v>12993461.57</v>
      </c>
      <c r="G75" s="21">
        <v>12780471.57</v>
      </c>
      <c r="H75" s="21">
        <v>12780471.57</v>
      </c>
      <c r="I75" s="22">
        <f t="shared" si="3"/>
        <v>0.18517756509239386</v>
      </c>
      <c r="J75" s="85">
        <f t="shared" si="4"/>
        <v>56236914.869999997</v>
      </c>
    </row>
    <row r="76" spans="1:10" ht="15.75" x14ac:dyDescent="0.25">
      <c r="A76" s="53" t="s">
        <v>332</v>
      </c>
      <c r="B76" s="24" t="s">
        <v>85</v>
      </c>
      <c r="C76" s="21">
        <v>93000000</v>
      </c>
      <c r="D76" s="21">
        <v>67633600</v>
      </c>
      <c r="E76" s="21">
        <v>25257221.239999998</v>
      </c>
      <c r="F76" s="21">
        <v>12693105.35</v>
      </c>
      <c r="G76" s="21">
        <v>12693105.35</v>
      </c>
      <c r="H76" s="21">
        <v>12693105.35</v>
      </c>
      <c r="I76" s="22">
        <f t="shared" si="3"/>
        <v>0.18767454859714697</v>
      </c>
      <c r="J76" s="85">
        <f t="shared" si="4"/>
        <v>54940494.649999999</v>
      </c>
    </row>
    <row r="77" spans="1:10" ht="15.75" x14ac:dyDescent="0.25">
      <c r="A77" s="53" t="s">
        <v>333</v>
      </c>
      <c r="B77" s="25" t="s">
        <v>86</v>
      </c>
      <c r="C77" s="21">
        <v>93000000</v>
      </c>
      <c r="D77" s="21">
        <v>67633600</v>
      </c>
      <c r="E77" s="21">
        <v>25257221.239999998</v>
      </c>
      <c r="F77" s="21">
        <v>12693105.35</v>
      </c>
      <c r="G77" s="21">
        <v>12693105.35</v>
      </c>
      <c r="H77" s="21">
        <v>12693105.35</v>
      </c>
      <c r="I77" s="22">
        <f t="shared" si="3"/>
        <v>0.18767454859714697</v>
      </c>
      <c r="J77" s="85">
        <f t="shared" si="4"/>
        <v>54940494.649999999</v>
      </c>
    </row>
    <row r="78" spans="1:10" ht="15.75" x14ac:dyDescent="0.25">
      <c r="A78" s="53" t="s">
        <v>332</v>
      </c>
      <c r="B78" s="24" t="s">
        <v>87</v>
      </c>
      <c r="C78" s="21">
        <v>0</v>
      </c>
      <c r="D78" s="21">
        <v>133786.44</v>
      </c>
      <c r="E78" s="21">
        <v>66893.22</v>
      </c>
      <c r="F78" s="21">
        <v>66893.22</v>
      </c>
      <c r="G78" s="21">
        <v>66893.22</v>
      </c>
      <c r="H78" s="21">
        <v>66893.22</v>
      </c>
      <c r="I78" s="22">
        <f t="shared" si="3"/>
        <v>0.5</v>
      </c>
      <c r="J78" s="85">
        <f t="shared" si="4"/>
        <v>66893.22</v>
      </c>
    </row>
    <row r="79" spans="1:10" ht="15.75" x14ac:dyDescent="0.25">
      <c r="A79" s="53" t="s">
        <v>333</v>
      </c>
      <c r="B79" s="25" t="s">
        <v>88</v>
      </c>
      <c r="C79" s="21">
        <v>0</v>
      </c>
      <c r="D79" s="21">
        <v>133786.44</v>
      </c>
      <c r="E79" s="21">
        <v>66893.22</v>
      </c>
      <c r="F79" s="21">
        <v>66893.22</v>
      </c>
      <c r="G79" s="21">
        <v>66893.22</v>
      </c>
      <c r="H79" s="21">
        <v>66893.22</v>
      </c>
      <c r="I79" s="22">
        <f t="shared" si="3"/>
        <v>0.5</v>
      </c>
      <c r="J79" s="85">
        <f t="shared" si="4"/>
        <v>66893.22</v>
      </c>
    </row>
    <row r="80" spans="1:10" ht="15.75" x14ac:dyDescent="0.25">
      <c r="A80" s="53" t="s">
        <v>332</v>
      </c>
      <c r="B80" s="24" t="s">
        <v>89</v>
      </c>
      <c r="C80" s="21">
        <v>900000</v>
      </c>
      <c r="D80" s="21">
        <v>1250000</v>
      </c>
      <c r="E80" s="21">
        <v>268463</v>
      </c>
      <c r="F80" s="21">
        <v>233463</v>
      </c>
      <c r="G80" s="21">
        <v>20473</v>
      </c>
      <c r="H80" s="21">
        <v>20473</v>
      </c>
      <c r="I80" s="22">
        <f t="shared" si="3"/>
        <v>1.6378400000000001E-2</v>
      </c>
      <c r="J80" s="85">
        <f t="shared" si="4"/>
        <v>1229527</v>
      </c>
    </row>
    <row r="81" spans="1:10" ht="15.75" x14ac:dyDescent="0.25">
      <c r="A81" s="53" t="s">
        <v>333</v>
      </c>
      <c r="B81" s="25" t="s">
        <v>90</v>
      </c>
      <c r="C81" s="21">
        <v>900000</v>
      </c>
      <c r="D81" s="21">
        <v>1250000</v>
      </c>
      <c r="E81" s="21">
        <v>268463</v>
      </c>
      <c r="F81" s="21">
        <v>233463</v>
      </c>
      <c r="G81" s="21">
        <v>20473</v>
      </c>
      <c r="H81" s="21">
        <v>20473</v>
      </c>
      <c r="I81" s="22">
        <f t="shared" si="3"/>
        <v>1.6378400000000001E-2</v>
      </c>
      <c r="J81" s="85">
        <f t="shared" si="4"/>
        <v>1229527</v>
      </c>
    </row>
    <row r="82" spans="1:10" ht="15.75" x14ac:dyDescent="0.25">
      <c r="A82" s="53" t="s">
        <v>331</v>
      </c>
      <c r="B82" s="20" t="s">
        <v>91</v>
      </c>
      <c r="C82" s="21">
        <v>4340000</v>
      </c>
      <c r="D82" s="21">
        <v>4520000</v>
      </c>
      <c r="E82" s="21">
        <v>1150118.51</v>
      </c>
      <c r="F82" s="21">
        <v>572719.94999999995</v>
      </c>
      <c r="G82" s="21">
        <v>572719.94999999995</v>
      </c>
      <c r="H82" s="21">
        <v>572719.94999999995</v>
      </c>
      <c r="I82" s="22">
        <f t="shared" si="3"/>
        <v>0.126707953539823</v>
      </c>
      <c r="J82" s="85">
        <f t="shared" si="4"/>
        <v>3947280.05</v>
      </c>
    </row>
    <row r="83" spans="1:10" ht="15.75" x14ac:dyDescent="0.25">
      <c r="A83" s="53" t="s">
        <v>332</v>
      </c>
      <c r="B83" s="24" t="s">
        <v>92</v>
      </c>
      <c r="C83" s="21">
        <v>3200000</v>
      </c>
      <c r="D83" s="21">
        <v>3200000</v>
      </c>
      <c r="E83" s="21">
        <v>10118.51</v>
      </c>
      <c r="F83" s="21">
        <v>10118.51</v>
      </c>
      <c r="G83" s="21">
        <v>10118.51</v>
      </c>
      <c r="H83" s="21">
        <v>10118.51</v>
      </c>
      <c r="I83" s="22">
        <f t="shared" si="3"/>
        <v>3.162034375E-3</v>
      </c>
      <c r="J83" s="85">
        <f t="shared" si="4"/>
        <v>3189881.49</v>
      </c>
    </row>
    <row r="84" spans="1:10" ht="15.75" x14ac:dyDescent="0.25">
      <c r="A84" s="53" t="s">
        <v>333</v>
      </c>
      <c r="B84" s="25" t="s">
        <v>93</v>
      </c>
      <c r="C84" s="21">
        <v>3200000</v>
      </c>
      <c r="D84" s="21">
        <v>3200000</v>
      </c>
      <c r="E84" s="21">
        <v>10118.51</v>
      </c>
      <c r="F84" s="21">
        <v>10118.51</v>
      </c>
      <c r="G84" s="21">
        <v>10118.51</v>
      </c>
      <c r="H84" s="21">
        <v>10118.51</v>
      </c>
      <c r="I84" s="22">
        <f t="shared" si="3"/>
        <v>3.162034375E-3</v>
      </c>
      <c r="J84" s="85">
        <f t="shared" si="4"/>
        <v>3189881.49</v>
      </c>
    </row>
    <row r="85" spans="1:10" ht="15.75" x14ac:dyDescent="0.25">
      <c r="A85" s="53" t="s">
        <v>332</v>
      </c>
      <c r="B85" s="24" t="s">
        <v>94</v>
      </c>
      <c r="C85" s="21">
        <v>1140000</v>
      </c>
      <c r="D85" s="21">
        <v>1320000</v>
      </c>
      <c r="E85" s="21">
        <v>1140000</v>
      </c>
      <c r="F85" s="21">
        <v>562601.43999999994</v>
      </c>
      <c r="G85" s="21">
        <v>562601.43999999994</v>
      </c>
      <c r="H85" s="21">
        <v>562601.43999999994</v>
      </c>
      <c r="I85" s="22">
        <f t="shared" si="3"/>
        <v>0.4262132121212121</v>
      </c>
      <c r="J85" s="85">
        <f t="shared" si="4"/>
        <v>757398.56</v>
      </c>
    </row>
    <row r="86" spans="1:10" ht="15.75" x14ac:dyDescent="0.25">
      <c r="A86" s="53" t="s">
        <v>333</v>
      </c>
      <c r="B86" s="25" t="s">
        <v>95</v>
      </c>
      <c r="C86" s="21">
        <v>1140000</v>
      </c>
      <c r="D86" s="21">
        <v>1320000</v>
      </c>
      <c r="E86" s="21">
        <v>1140000</v>
      </c>
      <c r="F86" s="21">
        <v>562601.43999999994</v>
      </c>
      <c r="G86" s="21">
        <v>562601.43999999994</v>
      </c>
      <c r="H86" s="21">
        <v>562601.43999999994</v>
      </c>
      <c r="I86" s="22">
        <f t="shared" si="3"/>
        <v>0.4262132121212121</v>
      </c>
      <c r="J86" s="85">
        <f t="shared" si="4"/>
        <v>757398.56</v>
      </c>
    </row>
    <row r="87" spans="1:10" ht="15.75" x14ac:dyDescent="0.25">
      <c r="A87" s="53" t="s">
        <v>331</v>
      </c>
      <c r="B87" s="20" t="s">
        <v>96</v>
      </c>
      <c r="C87" s="21">
        <v>5090000</v>
      </c>
      <c r="D87" s="21">
        <v>5035000</v>
      </c>
      <c r="E87" s="21">
        <v>1550904.2</v>
      </c>
      <c r="F87" s="21">
        <v>1475904.2</v>
      </c>
      <c r="G87" s="21">
        <v>1352818.44</v>
      </c>
      <c r="H87" s="21">
        <v>1352818.44</v>
      </c>
      <c r="I87" s="22">
        <f t="shared" si="3"/>
        <v>0.26868290764647468</v>
      </c>
      <c r="J87" s="85">
        <f t="shared" si="4"/>
        <v>3682181.56</v>
      </c>
    </row>
    <row r="88" spans="1:10" ht="15.75" x14ac:dyDescent="0.25">
      <c r="A88" s="53" t="s">
        <v>332</v>
      </c>
      <c r="B88" s="24" t="s">
        <v>97</v>
      </c>
      <c r="C88" s="21">
        <v>1260000</v>
      </c>
      <c r="D88" s="21">
        <v>1260000</v>
      </c>
      <c r="E88" s="21">
        <v>54484</v>
      </c>
      <c r="F88" s="21">
        <v>4484</v>
      </c>
      <c r="G88" s="21">
        <v>0</v>
      </c>
      <c r="H88" s="21">
        <v>0</v>
      </c>
      <c r="I88" s="22">
        <f t="shared" si="3"/>
        <v>0</v>
      </c>
      <c r="J88" s="85">
        <f t="shared" si="4"/>
        <v>1260000</v>
      </c>
    </row>
    <row r="89" spans="1:10" ht="15.75" x14ac:dyDescent="0.25">
      <c r="A89" s="53" t="s">
        <v>333</v>
      </c>
      <c r="B89" s="25" t="s">
        <v>98</v>
      </c>
      <c r="C89" s="21">
        <v>710000</v>
      </c>
      <c r="D89" s="21">
        <v>710000</v>
      </c>
      <c r="E89" s="21">
        <v>50000</v>
      </c>
      <c r="F89" s="21">
        <v>0</v>
      </c>
      <c r="G89" s="21">
        <v>0</v>
      </c>
      <c r="H89" s="21">
        <v>0</v>
      </c>
      <c r="I89" s="22">
        <f t="shared" si="3"/>
        <v>0</v>
      </c>
      <c r="J89" s="85">
        <f t="shared" si="4"/>
        <v>710000</v>
      </c>
    </row>
    <row r="90" spans="1:10" ht="15.75" x14ac:dyDescent="0.25">
      <c r="A90" s="53" t="s">
        <v>333</v>
      </c>
      <c r="B90" s="25" t="s">
        <v>99</v>
      </c>
      <c r="C90" s="21">
        <v>500000</v>
      </c>
      <c r="D90" s="21">
        <v>500000</v>
      </c>
      <c r="E90" s="21">
        <v>0</v>
      </c>
      <c r="F90" s="21">
        <v>0</v>
      </c>
      <c r="G90" s="21">
        <v>0</v>
      </c>
      <c r="H90" s="21">
        <v>0</v>
      </c>
      <c r="I90" s="22">
        <f t="shared" si="3"/>
        <v>0</v>
      </c>
      <c r="J90" s="85">
        <f t="shared" si="4"/>
        <v>500000</v>
      </c>
    </row>
    <row r="91" spans="1:10" ht="15.75" x14ac:dyDescent="0.25">
      <c r="A91" s="53" t="s">
        <v>333</v>
      </c>
      <c r="B91" s="25" t="s">
        <v>100</v>
      </c>
      <c r="C91" s="21">
        <v>50000</v>
      </c>
      <c r="D91" s="21">
        <v>50000</v>
      </c>
      <c r="E91" s="21">
        <v>4484</v>
      </c>
      <c r="F91" s="21">
        <v>4484</v>
      </c>
      <c r="G91" s="21">
        <v>0</v>
      </c>
      <c r="H91" s="21">
        <v>0</v>
      </c>
      <c r="I91" s="22">
        <f t="shared" si="3"/>
        <v>0</v>
      </c>
      <c r="J91" s="85">
        <f t="shared" si="4"/>
        <v>50000</v>
      </c>
    </row>
    <row r="92" spans="1:10" ht="15.75" x14ac:dyDescent="0.25">
      <c r="A92" s="53" t="s">
        <v>332</v>
      </c>
      <c r="B92" s="24" t="s">
        <v>101</v>
      </c>
      <c r="C92" s="21">
        <v>3830000</v>
      </c>
      <c r="D92" s="21">
        <v>3775000</v>
      </c>
      <c r="E92" s="21">
        <v>1496420.2</v>
      </c>
      <c r="F92" s="21">
        <v>1471420.2</v>
      </c>
      <c r="G92" s="21">
        <v>1352818.44</v>
      </c>
      <c r="H92" s="21">
        <v>1352818.44</v>
      </c>
      <c r="I92" s="22">
        <f t="shared" si="3"/>
        <v>0.35836250066225162</v>
      </c>
      <c r="J92" s="85">
        <f t="shared" si="4"/>
        <v>2422181.56</v>
      </c>
    </row>
    <row r="93" spans="1:10" ht="15.75" x14ac:dyDescent="0.25">
      <c r="A93" s="53" t="s">
        <v>333</v>
      </c>
      <c r="B93" s="25" t="s">
        <v>102</v>
      </c>
      <c r="C93" s="21">
        <v>180000</v>
      </c>
      <c r="D93" s="21">
        <v>180000</v>
      </c>
      <c r="E93" s="21">
        <v>0</v>
      </c>
      <c r="F93" s="21">
        <v>0</v>
      </c>
      <c r="G93" s="21">
        <v>0</v>
      </c>
      <c r="H93" s="21">
        <v>0</v>
      </c>
      <c r="I93" s="22">
        <f t="shared" si="3"/>
        <v>0</v>
      </c>
      <c r="J93" s="85">
        <f t="shared" si="4"/>
        <v>180000</v>
      </c>
    </row>
    <row r="94" spans="1:10" ht="15.75" x14ac:dyDescent="0.25">
      <c r="A94" s="53" t="s">
        <v>333</v>
      </c>
      <c r="B94" s="25" t="s">
        <v>103</v>
      </c>
      <c r="C94" s="21">
        <v>325000</v>
      </c>
      <c r="D94" s="21">
        <v>325000</v>
      </c>
      <c r="E94" s="21">
        <v>102896</v>
      </c>
      <c r="F94" s="21">
        <v>102896</v>
      </c>
      <c r="G94" s="21">
        <v>102896</v>
      </c>
      <c r="H94" s="21">
        <v>102896</v>
      </c>
      <c r="I94" s="22">
        <f t="shared" si="3"/>
        <v>0.31660307692307693</v>
      </c>
      <c r="J94" s="85">
        <f t="shared" si="4"/>
        <v>222104</v>
      </c>
    </row>
    <row r="95" spans="1:10" ht="15.75" x14ac:dyDescent="0.25">
      <c r="A95" s="53" t="s">
        <v>333</v>
      </c>
      <c r="B95" s="25" t="s">
        <v>104</v>
      </c>
      <c r="C95" s="21">
        <v>3325000</v>
      </c>
      <c r="D95" s="21">
        <v>3225000</v>
      </c>
      <c r="E95" s="21">
        <v>1375234.2</v>
      </c>
      <c r="F95" s="21">
        <v>1350234.2</v>
      </c>
      <c r="G95" s="21">
        <v>1231632.44</v>
      </c>
      <c r="H95" s="21">
        <v>1231632.44</v>
      </c>
      <c r="I95" s="22">
        <f t="shared" si="3"/>
        <v>0.38190153178294572</v>
      </c>
      <c r="J95" s="85">
        <f t="shared" si="4"/>
        <v>1993367.56</v>
      </c>
    </row>
    <row r="96" spans="1:10" ht="15.75" x14ac:dyDescent="0.25">
      <c r="A96" s="53" t="s">
        <v>333</v>
      </c>
      <c r="B96" s="25" t="s">
        <v>105</v>
      </c>
      <c r="C96" s="21">
        <v>0</v>
      </c>
      <c r="D96" s="21">
        <v>45000</v>
      </c>
      <c r="E96" s="21">
        <v>18290</v>
      </c>
      <c r="F96" s="21">
        <v>18290</v>
      </c>
      <c r="G96" s="21">
        <v>18290</v>
      </c>
      <c r="H96" s="21">
        <v>18290</v>
      </c>
      <c r="I96" s="22">
        <f t="shared" si="3"/>
        <v>0.40644444444444444</v>
      </c>
      <c r="J96" s="85">
        <f t="shared" si="4"/>
        <v>26710</v>
      </c>
    </row>
    <row r="97" spans="1:10" ht="15.75" x14ac:dyDescent="0.25">
      <c r="A97" s="53" t="s">
        <v>331</v>
      </c>
      <c r="B97" s="20" t="s">
        <v>106</v>
      </c>
      <c r="C97" s="21">
        <v>34010000</v>
      </c>
      <c r="D97" s="21">
        <v>37855000</v>
      </c>
      <c r="E97" s="21">
        <v>30031969.77</v>
      </c>
      <c r="F97" s="21">
        <v>29093784.969999999</v>
      </c>
      <c r="G97" s="21">
        <v>27392381.370000001</v>
      </c>
      <c r="H97" s="21">
        <v>27392381.370000001</v>
      </c>
      <c r="I97" s="22">
        <f t="shared" si="3"/>
        <v>0.72361329731871615</v>
      </c>
      <c r="J97" s="85">
        <f t="shared" si="4"/>
        <v>10462618.629999999</v>
      </c>
    </row>
    <row r="98" spans="1:10" ht="15.75" x14ac:dyDescent="0.25">
      <c r="A98" s="53" t="s">
        <v>332</v>
      </c>
      <c r="B98" s="24" t="s">
        <v>107</v>
      </c>
      <c r="C98" s="21">
        <v>10000</v>
      </c>
      <c r="D98" s="21">
        <v>10000</v>
      </c>
      <c r="E98" s="21">
        <v>0</v>
      </c>
      <c r="F98" s="21">
        <v>0</v>
      </c>
      <c r="G98" s="21">
        <v>0</v>
      </c>
      <c r="H98" s="21">
        <v>0</v>
      </c>
      <c r="I98" s="22">
        <f t="shared" si="3"/>
        <v>0</v>
      </c>
      <c r="J98" s="85">
        <f t="shared" si="4"/>
        <v>10000</v>
      </c>
    </row>
    <row r="99" spans="1:10" ht="15.75" x14ac:dyDescent="0.25">
      <c r="A99" s="53" t="s">
        <v>333</v>
      </c>
      <c r="B99" s="25" t="s">
        <v>108</v>
      </c>
      <c r="C99" s="21">
        <v>10000</v>
      </c>
      <c r="D99" s="21">
        <v>10000</v>
      </c>
      <c r="E99" s="21">
        <v>0</v>
      </c>
      <c r="F99" s="21">
        <v>0</v>
      </c>
      <c r="G99" s="21">
        <v>0</v>
      </c>
      <c r="H99" s="21">
        <v>0</v>
      </c>
      <c r="I99" s="22">
        <f t="shared" si="3"/>
        <v>0</v>
      </c>
      <c r="J99" s="85">
        <f t="shared" si="4"/>
        <v>10000</v>
      </c>
    </row>
    <row r="100" spans="1:10" ht="15.75" x14ac:dyDescent="0.25">
      <c r="A100" s="53" t="s">
        <v>332</v>
      </c>
      <c r="B100" s="24" t="s">
        <v>109</v>
      </c>
      <c r="C100" s="21">
        <v>0</v>
      </c>
      <c r="D100" s="21">
        <v>225000</v>
      </c>
      <c r="E100" s="21">
        <v>200000</v>
      </c>
      <c r="F100" s="21">
        <v>200000</v>
      </c>
      <c r="G100" s="21">
        <v>66705</v>
      </c>
      <c r="H100" s="21">
        <v>66705</v>
      </c>
      <c r="I100" s="22">
        <f t="shared" si="3"/>
        <v>0.29646666666666666</v>
      </c>
      <c r="J100" s="85">
        <f t="shared" si="4"/>
        <v>158295</v>
      </c>
    </row>
    <row r="101" spans="1:10" ht="15.75" x14ac:dyDescent="0.25">
      <c r="A101" s="53" t="s">
        <v>333</v>
      </c>
      <c r="B101" s="25" t="s">
        <v>110</v>
      </c>
      <c r="C101" s="21">
        <v>0</v>
      </c>
      <c r="D101" s="21">
        <v>225000</v>
      </c>
      <c r="E101" s="21">
        <v>200000</v>
      </c>
      <c r="F101" s="21">
        <v>200000</v>
      </c>
      <c r="G101" s="21">
        <v>66705</v>
      </c>
      <c r="H101" s="21">
        <v>66705</v>
      </c>
      <c r="I101" s="22">
        <f t="shared" si="3"/>
        <v>0.29646666666666666</v>
      </c>
      <c r="J101" s="85">
        <f t="shared" si="4"/>
        <v>158295</v>
      </c>
    </row>
    <row r="102" spans="1:10" ht="15.75" x14ac:dyDescent="0.25">
      <c r="A102" s="53" t="s">
        <v>332</v>
      </c>
      <c r="B102" s="24" t="s">
        <v>111</v>
      </c>
      <c r="C102" s="21">
        <v>865000</v>
      </c>
      <c r="D102" s="21">
        <v>835000</v>
      </c>
      <c r="E102" s="21">
        <v>208117.1</v>
      </c>
      <c r="F102" s="21">
        <v>208117.1</v>
      </c>
      <c r="G102" s="21">
        <v>163116.29999999999</v>
      </c>
      <c r="H102" s="21">
        <v>163116.29999999999</v>
      </c>
      <c r="I102" s="22">
        <f t="shared" si="3"/>
        <v>0.19534886227544909</v>
      </c>
      <c r="J102" s="85">
        <f t="shared" si="4"/>
        <v>671883.7</v>
      </c>
    </row>
    <row r="103" spans="1:10" ht="15.75" x14ac:dyDescent="0.25">
      <c r="A103" s="53" t="s">
        <v>333</v>
      </c>
      <c r="B103" s="25" t="s">
        <v>112</v>
      </c>
      <c r="C103" s="21">
        <v>565000</v>
      </c>
      <c r="D103" s="21">
        <v>565000</v>
      </c>
      <c r="E103" s="21">
        <v>88115.5</v>
      </c>
      <c r="F103" s="21">
        <v>88115.5</v>
      </c>
      <c r="G103" s="21">
        <v>88115.5</v>
      </c>
      <c r="H103" s="21">
        <v>88115.5</v>
      </c>
      <c r="I103" s="22">
        <f t="shared" si="3"/>
        <v>0.15595663716814159</v>
      </c>
      <c r="J103" s="85">
        <f t="shared" si="4"/>
        <v>476884.5</v>
      </c>
    </row>
    <row r="104" spans="1:10" ht="15.75" x14ac:dyDescent="0.25">
      <c r="A104" s="53" t="s">
        <v>333</v>
      </c>
      <c r="B104" s="25" t="s">
        <v>113</v>
      </c>
      <c r="C104" s="21">
        <v>100000</v>
      </c>
      <c r="D104" s="21">
        <v>70000</v>
      </c>
      <c r="E104" s="21">
        <v>0</v>
      </c>
      <c r="F104" s="21">
        <v>0</v>
      </c>
      <c r="G104" s="21">
        <v>0</v>
      </c>
      <c r="H104" s="21">
        <v>0</v>
      </c>
      <c r="I104" s="22">
        <f t="shared" si="3"/>
        <v>0</v>
      </c>
      <c r="J104" s="85">
        <f t="shared" si="4"/>
        <v>70000</v>
      </c>
    </row>
    <row r="105" spans="1:10" ht="15.75" x14ac:dyDescent="0.25">
      <c r="A105" s="53" t="s">
        <v>333</v>
      </c>
      <c r="B105" s="25" t="s">
        <v>114</v>
      </c>
      <c r="C105" s="21">
        <v>200000</v>
      </c>
      <c r="D105" s="21">
        <v>200000</v>
      </c>
      <c r="E105" s="21">
        <v>120001.60000000001</v>
      </c>
      <c r="F105" s="21">
        <v>120001.60000000001</v>
      </c>
      <c r="G105" s="21">
        <v>75000.800000000003</v>
      </c>
      <c r="H105" s="21">
        <v>75000.800000000003</v>
      </c>
      <c r="I105" s="22">
        <f t="shared" si="3"/>
        <v>0.375004</v>
      </c>
      <c r="J105" s="85">
        <f t="shared" si="4"/>
        <v>124999.2</v>
      </c>
    </row>
    <row r="106" spans="1:10" ht="15.75" x14ac:dyDescent="0.25">
      <c r="A106" s="53" t="s">
        <v>332</v>
      </c>
      <c r="B106" s="24" t="s">
        <v>115</v>
      </c>
      <c r="C106" s="21">
        <v>3100000</v>
      </c>
      <c r="D106" s="21">
        <v>5100000</v>
      </c>
      <c r="E106" s="21">
        <v>1102369.8</v>
      </c>
      <c r="F106" s="21">
        <v>1084129.8</v>
      </c>
      <c r="G106" s="21">
        <v>1084129.3999999999</v>
      </c>
      <c r="H106" s="21">
        <v>1084129.3999999999</v>
      </c>
      <c r="I106" s="22">
        <f t="shared" si="3"/>
        <v>0.21257439215686272</v>
      </c>
      <c r="J106" s="85">
        <f t="shared" si="4"/>
        <v>4015870.6</v>
      </c>
    </row>
    <row r="107" spans="1:10" ht="15.75" x14ac:dyDescent="0.25">
      <c r="A107" s="53" t="s">
        <v>333</v>
      </c>
      <c r="B107" s="25" t="s">
        <v>116</v>
      </c>
      <c r="C107" s="21">
        <v>250000</v>
      </c>
      <c r="D107" s="21">
        <v>2250000</v>
      </c>
      <c r="E107" s="21">
        <v>1102369.8</v>
      </c>
      <c r="F107" s="21">
        <v>1084129.8</v>
      </c>
      <c r="G107" s="21">
        <v>1084129.3999999999</v>
      </c>
      <c r="H107" s="21">
        <v>1084129.3999999999</v>
      </c>
      <c r="I107" s="22">
        <f t="shared" si="3"/>
        <v>0.48183528888888882</v>
      </c>
      <c r="J107" s="85">
        <f t="shared" si="4"/>
        <v>1165870.6000000001</v>
      </c>
    </row>
    <row r="108" spans="1:10" ht="15.75" x14ac:dyDescent="0.25">
      <c r="A108" s="53" t="s">
        <v>333</v>
      </c>
      <c r="B108" s="25" t="s">
        <v>117</v>
      </c>
      <c r="C108" s="21">
        <v>2850000</v>
      </c>
      <c r="D108" s="21">
        <v>2850000</v>
      </c>
      <c r="E108" s="21">
        <v>0</v>
      </c>
      <c r="F108" s="21">
        <v>0</v>
      </c>
      <c r="G108" s="21">
        <v>0</v>
      </c>
      <c r="H108" s="21">
        <v>0</v>
      </c>
      <c r="I108" s="22">
        <f t="shared" si="3"/>
        <v>0</v>
      </c>
      <c r="J108" s="85">
        <f t="shared" si="4"/>
        <v>2850000</v>
      </c>
    </row>
    <row r="109" spans="1:10" ht="15.75" x14ac:dyDescent="0.25">
      <c r="A109" s="53" t="s">
        <v>332</v>
      </c>
      <c r="B109" s="24" t="s">
        <v>118</v>
      </c>
      <c r="C109" s="21">
        <v>29935000</v>
      </c>
      <c r="D109" s="21">
        <v>31435000</v>
      </c>
      <c r="E109" s="21">
        <v>28521482.870000001</v>
      </c>
      <c r="F109" s="21">
        <v>27601538.07</v>
      </c>
      <c r="G109" s="21">
        <v>26078430.670000002</v>
      </c>
      <c r="H109" s="21">
        <v>26078430.670000002</v>
      </c>
      <c r="I109" s="22">
        <f t="shared" si="3"/>
        <v>0.82959855797677751</v>
      </c>
      <c r="J109" s="85">
        <f t="shared" si="4"/>
        <v>5356569.3299999982</v>
      </c>
    </row>
    <row r="110" spans="1:10" ht="15.75" x14ac:dyDescent="0.25">
      <c r="A110" s="53" t="s">
        <v>333</v>
      </c>
      <c r="B110" s="25" t="s">
        <v>119</v>
      </c>
      <c r="C110" s="21">
        <v>25000000</v>
      </c>
      <c r="D110" s="21">
        <v>25000000</v>
      </c>
      <c r="E110" s="21">
        <v>24999999.93</v>
      </c>
      <c r="F110" s="21">
        <v>24999999.93</v>
      </c>
      <c r="G110" s="21">
        <v>24999999.93</v>
      </c>
      <c r="H110" s="21">
        <v>24999999.93</v>
      </c>
      <c r="I110" s="22">
        <f t="shared" si="3"/>
        <v>0.99999999719999999</v>
      </c>
      <c r="J110" s="85">
        <f t="shared" si="4"/>
        <v>7.0000000298023224E-2</v>
      </c>
    </row>
    <row r="111" spans="1:10" ht="15.75" x14ac:dyDescent="0.25">
      <c r="A111" s="53" t="s">
        <v>333</v>
      </c>
      <c r="B111" s="25" t="s">
        <v>120</v>
      </c>
      <c r="C111" s="21">
        <v>750000</v>
      </c>
      <c r="D111" s="21">
        <v>750000</v>
      </c>
      <c r="E111" s="21">
        <v>0</v>
      </c>
      <c r="F111" s="21">
        <v>0</v>
      </c>
      <c r="G111" s="21">
        <v>0</v>
      </c>
      <c r="H111" s="21">
        <v>0</v>
      </c>
      <c r="I111" s="22">
        <f t="shared" si="3"/>
        <v>0</v>
      </c>
      <c r="J111" s="85">
        <f t="shared" si="4"/>
        <v>750000</v>
      </c>
    </row>
    <row r="112" spans="1:10" ht="15.75" x14ac:dyDescent="0.25">
      <c r="A112" s="53" t="s">
        <v>333</v>
      </c>
      <c r="B112" s="25" t="s">
        <v>121</v>
      </c>
      <c r="C112" s="21">
        <v>1000000</v>
      </c>
      <c r="D112" s="21">
        <v>1000000</v>
      </c>
      <c r="E112" s="21">
        <v>58000</v>
      </c>
      <c r="F112" s="21">
        <v>43000</v>
      </c>
      <c r="G112" s="21">
        <v>43000</v>
      </c>
      <c r="H112" s="21">
        <v>43000</v>
      </c>
      <c r="I112" s="22">
        <f t="shared" si="3"/>
        <v>4.2999999999999997E-2</v>
      </c>
      <c r="J112" s="85">
        <f t="shared" si="4"/>
        <v>957000</v>
      </c>
    </row>
    <row r="113" spans="1:10" ht="15.75" x14ac:dyDescent="0.25">
      <c r="A113" s="53" t="s">
        <v>333</v>
      </c>
      <c r="B113" s="25" t="s">
        <v>122</v>
      </c>
      <c r="C113" s="21">
        <v>185000</v>
      </c>
      <c r="D113" s="21">
        <v>185000</v>
      </c>
      <c r="E113" s="21">
        <v>901937.6</v>
      </c>
      <c r="F113" s="21">
        <v>69879.600000000006</v>
      </c>
      <c r="G113" s="21">
        <v>69879.399999999994</v>
      </c>
      <c r="H113" s="21">
        <v>69879.399999999994</v>
      </c>
      <c r="I113" s="22">
        <f t="shared" si="3"/>
        <v>0.37772648648648643</v>
      </c>
      <c r="J113" s="85">
        <f t="shared" si="4"/>
        <v>115120.6</v>
      </c>
    </row>
    <row r="114" spans="1:10" ht="15.75" x14ac:dyDescent="0.25">
      <c r="A114" s="53" t="s">
        <v>333</v>
      </c>
      <c r="B114" s="25" t="s">
        <v>123</v>
      </c>
      <c r="C114" s="21">
        <v>3000000</v>
      </c>
      <c r="D114" s="21">
        <v>4500000</v>
      </c>
      <c r="E114" s="21">
        <v>2561545.34</v>
      </c>
      <c r="F114" s="21">
        <v>2488658.54</v>
      </c>
      <c r="G114" s="21">
        <v>965551.34</v>
      </c>
      <c r="H114" s="21">
        <v>965551.34</v>
      </c>
      <c r="I114" s="22">
        <f t="shared" si="3"/>
        <v>0.21456696444444442</v>
      </c>
      <c r="J114" s="85">
        <f t="shared" si="4"/>
        <v>3534448.66</v>
      </c>
    </row>
    <row r="115" spans="1:10" ht="15.75" x14ac:dyDescent="0.25">
      <c r="A115" s="53" t="s">
        <v>332</v>
      </c>
      <c r="B115" s="24" t="s">
        <v>124</v>
      </c>
      <c r="C115" s="21">
        <v>100000</v>
      </c>
      <c r="D115" s="21">
        <v>250000</v>
      </c>
      <c r="E115" s="21">
        <v>0</v>
      </c>
      <c r="F115" s="21">
        <v>0</v>
      </c>
      <c r="G115" s="21">
        <v>0</v>
      </c>
      <c r="H115" s="21">
        <v>0</v>
      </c>
      <c r="I115" s="22">
        <f t="shared" si="3"/>
        <v>0</v>
      </c>
      <c r="J115" s="85">
        <f t="shared" si="4"/>
        <v>250000</v>
      </c>
    </row>
    <row r="116" spans="1:10" ht="15.75" x14ac:dyDescent="0.25">
      <c r="A116" s="53" t="s">
        <v>333</v>
      </c>
      <c r="B116" s="25" t="s">
        <v>125</v>
      </c>
      <c r="C116" s="21">
        <v>100000</v>
      </c>
      <c r="D116" s="21">
        <v>250000</v>
      </c>
      <c r="E116" s="21">
        <v>0</v>
      </c>
      <c r="F116" s="21">
        <v>0</v>
      </c>
      <c r="G116" s="21">
        <v>0</v>
      </c>
      <c r="H116" s="21">
        <v>0</v>
      </c>
      <c r="I116" s="22">
        <f t="shared" si="3"/>
        <v>0</v>
      </c>
      <c r="J116" s="85">
        <f t="shared" si="4"/>
        <v>250000</v>
      </c>
    </row>
    <row r="117" spans="1:10" ht="15.75" x14ac:dyDescent="0.25">
      <c r="A117" s="53" t="s">
        <v>331</v>
      </c>
      <c r="B117" s="20" t="s">
        <v>126</v>
      </c>
      <c r="C117" s="21">
        <v>9999846</v>
      </c>
      <c r="D117" s="21">
        <v>10199846</v>
      </c>
      <c r="E117" s="21">
        <v>6961516.3700000001</v>
      </c>
      <c r="F117" s="21">
        <v>3169962.87</v>
      </c>
      <c r="G117" s="21">
        <v>1769315.5</v>
      </c>
      <c r="H117" s="21">
        <v>1769315.5</v>
      </c>
      <c r="I117" s="22">
        <f t="shared" si="3"/>
        <v>0.17346492290177715</v>
      </c>
      <c r="J117" s="85">
        <f t="shared" si="4"/>
        <v>8430530.5</v>
      </c>
    </row>
    <row r="118" spans="1:10" ht="15.75" x14ac:dyDescent="0.25">
      <c r="A118" s="53" t="s">
        <v>332</v>
      </c>
      <c r="B118" s="24" t="s">
        <v>127</v>
      </c>
      <c r="C118" s="21">
        <v>0</v>
      </c>
      <c r="D118" s="21">
        <v>200000</v>
      </c>
      <c r="E118" s="21">
        <v>461804.67</v>
      </c>
      <c r="F118" s="21">
        <v>406804.67</v>
      </c>
      <c r="G118" s="21">
        <v>0</v>
      </c>
      <c r="H118" s="21">
        <v>0</v>
      </c>
      <c r="I118" s="22">
        <f t="shared" si="3"/>
        <v>0</v>
      </c>
      <c r="J118" s="85">
        <f t="shared" si="4"/>
        <v>200000</v>
      </c>
    </row>
    <row r="119" spans="1:10" ht="15.75" x14ac:dyDescent="0.25">
      <c r="A119" s="53" t="s">
        <v>333</v>
      </c>
      <c r="B119" s="25" t="s">
        <v>128</v>
      </c>
      <c r="C119" s="21">
        <v>0</v>
      </c>
      <c r="D119" s="21">
        <v>200000</v>
      </c>
      <c r="E119" s="21">
        <v>461804.67</v>
      </c>
      <c r="F119" s="21">
        <v>406804.67</v>
      </c>
      <c r="G119" s="21">
        <v>0</v>
      </c>
      <c r="H119" s="21">
        <v>0</v>
      </c>
      <c r="I119" s="22">
        <f t="shared" si="3"/>
        <v>0</v>
      </c>
      <c r="J119" s="85">
        <f t="shared" si="4"/>
        <v>200000</v>
      </c>
    </row>
    <row r="120" spans="1:10" ht="15.75" x14ac:dyDescent="0.25">
      <c r="A120" s="53" t="s">
        <v>332</v>
      </c>
      <c r="B120" s="24" t="s">
        <v>129</v>
      </c>
      <c r="C120" s="21">
        <v>9999846</v>
      </c>
      <c r="D120" s="21">
        <v>9999846</v>
      </c>
      <c r="E120" s="21">
        <v>6499711.7000000002</v>
      </c>
      <c r="F120" s="21">
        <v>2763158.2</v>
      </c>
      <c r="G120" s="21">
        <v>1769315.5</v>
      </c>
      <c r="H120" s="21">
        <v>1769315.5</v>
      </c>
      <c r="I120" s="22">
        <f t="shared" si="3"/>
        <v>0.17693427478783172</v>
      </c>
      <c r="J120" s="85">
        <f t="shared" si="4"/>
        <v>8230530.5</v>
      </c>
    </row>
    <row r="121" spans="1:10" ht="15.75" x14ac:dyDescent="0.25">
      <c r="A121" s="53" t="s">
        <v>333</v>
      </c>
      <c r="B121" s="25" t="s">
        <v>130</v>
      </c>
      <c r="C121" s="21">
        <v>9999846</v>
      </c>
      <c r="D121" s="21">
        <v>9999846</v>
      </c>
      <c r="E121" s="21">
        <v>6499711.7000000002</v>
      </c>
      <c r="F121" s="21">
        <v>2763158.2</v>
      </c>
      <c r="G121" s="21">
        <v>1769315.5</v>
      </c>
      <c r="H121" s="21">
        <v>1769315.5</v>
      </c>
      <c r="I121" s="22">
        <f t="shared" si="3"/>
        <v>0.17693427478783172</v>
      </c>
      <c r="J121" s="85">
        <f t="shared" si="4"/>
        <v>8230530.5</v>
      </c>
    </row>
    <row r="122" spans="1:10" ht="15.75" x14ac:dyDescent="0.25">
      <c r="A122" s="80" t="s">
        <v>330</v>
      </c>
      <c r="B122" s="81" t="s">
        <v>131</v>
      </c>
      <c r="C122" s="82">
        <v>37432162</v>
      </c>
      <c r="D122" s="82">
        <v>40365864.829999998</v>
      </c>
      <c r="E122" s="82">
        <v>18037466.510000002</v>
      </c>
      <c r="F122" s="82">
        <v>13767330.1</v>
      </c>
      <c r="G122" s="82">
        <v>12971529.449999999</v>
      </c>
      <c r="H122" s="82">
        <v>13011795.77</v>
      </c>
      <c r="I122" s="83">
        <f t="shared" si="3"/>
        <v>0.32234651294599798</v>
      </c>
      <c r="J122" s="84">
        <f t="shared" si="4"/>
        <v>27354069.059999999</v>
      </c>
    </row>
    <row r="123" spans="1:10" ht="15.75" x14ac:dyDescent="0.25">
      <c r="A123" s="53" t="s">
        <v>331</v>
      </c>
      <c r="B123" s="20" t="s">
        <v>132</v>
      </c>
      <c r="C123" s="21">
        <v>2052162</v>
      </c>
      <c r="D123" s="21">
        <v>1592162</v>
      </c>
      <c r="E123" s="21">
        <v>864322.47</v>
      </c>
      <c r="F123" s="21">
        <v>496691.7</v>
      </c>
      <c r="G123" s="21">
        <v>288753.65000000002</v>
      </c>
      <c r="H123" s="21">
        <v>288753.65000000002</v>
      </c>
      <c r="I123" s="22">
        <f t="shared" si="3"/>
        <v>0.18135946593374294</v>
      </c>
      <c r="J123" s="85">
        <f t="shared" si="4"/>
        <v>1303408.3500000001</v>
      </c>
    </row>
    <row r="124" spans="1:10" ht="15.75" x14ac:dyDescent="0.25">
      <c r="A124" s="53" t="s">
        <v>332</v>
      </c>
      <c r="B124" s="24" t="s">
        <v>133</v>
      </c>
      <c r="C124" s="21">
        <v>1732162</v>
      </c>
      <c r="D124" s="21">
        <v>1232162</v>
      </c>
      <c r="E124" s="21">
        <v>580442.47</v>
      </c>
      <c r="F124" s="21">
        <v>282811.7</v>
      </c>
      <c r="G124" s="21">
        <v>202373.65</v>
      </c>
      <c r="H124" s="21">
        <v>202373.65</v>
      </c>
      <c r="I124" s="22">
        <f t="shared" si="3"/>
        <v>0.16424272944629034</v>
      </c>
      <c r="J124" s="85">
        <f t="shared" si="4"/>
        <v>1029788.35</v>
      </c>
    </row>
    <row r="125" spans="1:10" ht="15.75" x14ac:dyDescent="0.25">
      <c r="A125" s="53" t="s">
        <v>333</v>
      </c>
      <c r="B125" s="25" t="s">
        <v>134</v>
      </c>
      <c r="C125" s="21">
        <v>1732162</v>
      </c>
      <c r="D125" s="21">
        <v>1232162</v>
      </c>
      <c r="E125" s="21">
        <v>580442.47</v>
      </c>
      <c r="F125" s="21">
        <v>282811.7</v>
      </c>
      <c r="G125" s="21">
        <v>202373.65</v>
      </c>
      <c r="H125" s="21">
        <v>202373.65</v>
      </c>
      <c r="I125" s="22">
        <f t="shared" si="3"/>
        <v>0.16424272944629034</v>
      </c>
      <c r="J125" s="85">
        <f t="shared" si="4"/>
        <v>1029788.35</v>
      </c>
    </row>
    <row r="126" spans="1:10" ht="15.75" x14ac:dyDescent="0.25">
      <c r="A126" s="53" t="s">
        <v>332</v>
      </c>
      <c r="B126" s="24" t="s">
        <v>135</v>
      </c>
      <c r="C126" s="21">
        <v>320000</v>
      </c>
      <c r="D126" s="21">
        <v>320000</v>
      </c>
      <c r="E126" s="21">
        <v>258880</v>
      </c>
      <c r="F126" s="21">
        <v>213880</v>
      </c>
      <c r="G126" s="21">
        <v>86380</v>
      </c>
      <c r="H126" s="21">
        <v>86380</v>
      </c>
      <c r="I126" s="22">
        <f t="shared" si="3"/>
        <v>0.2699375</v>
      </c>
      <c r="J126" s="85">
        <f t="shared" si="4"/>
        <v>233620</v>
      </c>
    </row>
    <row r="127" spans="1:10" ht="15.75" x14ac:dyDescent="0.25">
      <c r="A127" s="53" t="s">
        <v>333</v>
      </c>
      <c r="B127" s="25" t="s">
        <v>136</v>
      </c>
      <c r="C127" s="21">
        <v>320000</v>
      </c>
      <c r="D127" s="21">
        <v>320000</v>
      </c>
      <c r="E127" s="21">
        <v>258880</v>
      </c>
      <c r="F127" s="21">
        <v>213880</v>
      </c>
      <c r="G127" s="21">
        <v>86380</v>
      </c>
      <c r="H127" s="21">
        <v>86380</v>
      </c>
      <c r="I127" s="22">
        <f t="shared" si="3"/>
        <v>0.2699375</v>
      </c>
      <c r="J127" s="85">
        <f t="shared" si="4"/>
        <v>233620</v>
      </c>
    </row>
    <row r="128" spans="1:10" ht="15.75" x14ac:dyDescent="0.25">
      <c r="A128" s="53" t="s">
        <v>332</v>
      </c>
      <c r="B128" s="24" t="s">
        <v>137</v>
      </c>
      <c r="C128" s="21">
        <v>0</v>
      </c>
      <c r="D128" s="21">
        <v>40000</v>
      </c>
      <c r="E128" s="21">
        <v>25000</v>
      </c>
      <c r="F128" s="21">
        <v>0</v>
      </c>
      <c r="G128" s="21">
        <v>0</v>
      </c>
      <c r="H128" s="21">
        <v>0</v>
      </c>
      <c r="I128" s="22">
        <f t="shared" si="3"/>
        <v>0</v>
      </c>
      <c r="J128" s="85">
        <f t="shared" si="4"/>
        <v>40000</v>
      </c>
    </row>
    <row r="129" spans="1:10" ht="15.75" x14ac:dyDescent="0.25">
      <c r="A129" s="53" t="s">
        <v>333</v>
      </c>
      <c r="B129" s="25" t="s">
        <v>138</v>
      </c>
      <c r="C129" s="21">
        <v>0</v>
      </c>
      <c r="D129" s="21">
        <v>40000</v>
      </c>
      <c r="E129" s="21">
        <v>25000</v>
      </c>
      <c r="F129" s="21">
        <v>0</v>
      </c>
      <c r="G129" s="21">
        <v>0</v>
      </c>
      <c r="H129" s="21">
        <v>0</v>
      </c>
      <c r="I129" s="22">
        <f t="shared" si="3"/>
        <v>0</v>
      </c>
      <c r="J129" s="85">
        <f t="shared" si="4"/>
        <v>40000</v>
      </c>
    </row>
    <row r="130" spans="1:10" ht="15.75" x14ac:dyDescent="0.25">
      <c r="A130" s="53" t="s">
        <v>331</v>
      </c>
      <c r="B130" s="20" t="s">
        <v>139</v>
      </c>
      <c r="C130" s="21">
        <v>1850000</v>
      </c>
      <c r="D130" s="21">
        <v>1990000</v>
      </c>
      <c r="E130" s="21">
        <v>659625.49</v>
      </c>
      <c r="F130" s="21">
        <v>376385.49</v>
      </c>
      <c r="G130" s="21">
        <v>376384.86</v>
      </c>
      <c r="H130" s="21">
        <v>376384.86</v>
      </c>
      <c r="I130" s="22">
        <f t="shared" si="3"/>
        <v>0.18913812060301508</v>
      </c>
      <c r="J130" s="85">
        <f t="shared" si="4"/>
        <v>1613615.1400000001</v>
      </c>
    </row>
    <row r="131" spans="1:10" ht="15.75" x14ac:dyDescent="0.25">
      <c r="A131" s="53" t="s">
        <v>332</v>
      </c>
      <c r="B131" s="24" t="s">
        <v>140</v>
      </c>
      <c r="C131" s="21">
        <v>0</v>
      </c>
      <c r="D131" s="21">
        <v>70000</v>
      </c>
      <c r="E131" s="21">
        <v>0</v>
      </c>
      <c r="F131" s="21">
        <v>0</v>
      </c>
      <c r="G131" s="21">
        <v>0</v>
      </c>
      <c r="H131" s="21">
        <v>0</v>
      </c>
      <c r="I131" s="22">
        <f t="shared" si="3"/>
        <v>0</v>
      </c>
      <c r="J131" s="85">
        <f t="shared" si="4"/>
        <v>70000</v>
      </c>
    </row>
    <row r="132" spans="1:10" ht="15.75" x14ac:dyDescent="0.25">
      <c r="A132" s="53" t="s">
        <v>333</v>
      </c>
      <c r="B132" s="25" t="s">
        <v>141</v>
      </c>
      <c r="C132" s="21">
        <v>0</v>
      </c>
      <c r="D132" s="21">
        <v>70000</v>
      </c>
      <c r="E132" s="21">
        <v>0</v>
      </c>
      <c r="F132" s="21">
        <v>0</v>
      </c>
      <c r="G132" s="21">
        <v>0</v>
      </c>
      <c r="H132" s="21">
        <v>0</v>
      </c>
      <c r="I132" s="22">
        <f t="shared" si="3"/>
        <v>0</v>
      </c>
      <c r="J132" s="85">
        <f t="shared" si="4"/>
        <v>70000</v>
      </c>
    </row>
    <row r="133" spans="1:10" ht="15.75" x14ac:dyDescent="0.25">
      <c r="A133" s="53" t="s">
        <v>332</v>
      </c>
      <c r="B133" s="24" t="s">
        <v>142</v>
      </c>
      <c r="C133" s="21">
        <v>500000</v>
      </c>
      <c r="D133" s="21">
        <v>570000</v>
      </c>
      <c r="E133" s="21">
        <v>434314</v>
      </c>
      <c r="F133" s="21">
        <v>241074</v>
      </c>
      <c r="G133" s="21">
        <v>241074</v>
      </c>
      <c r="H133" s="21">
        <v>241074</v>
      </c>
      <c r="I133" s="22">
        <f t="shared" si="3"/>
        <v>0.42293684210526317</v>
      </c>
      <c r="J133" s="85">
        <f t="shared" si="4"/>
        <v>328926</v>
      </c>
    </row>
    <row r="134" spans="1:10" ht="15.75" x14ac:dyDescent="0.25">
      <c r="A134" s="53" t="s">
        <v>333</v>
      </c>
      <c r="B134" s="25" t="s">
        <v>143</v>
      </c>
      <c r="C134" s="21">
        <v>500000</v>
      </c>
      <c r="D134" s="21">
        <v>570000</v>
      </c>
      <c r="E134" s="21">
        <v>434314</v>
      </c>
      <c r="F134" s="21">
        <v>241074</v>
      </c>
      <c r="G134" s="21">
        <v>241074</v>
      </c>
      <c r="H134" s="21">
        <v>241074</v>
      </c>
      <c r="I134" s="22">
        <f t="shared" si="3"/>
        <v>0.42293684210526317</v>
      </c>
      <c r="J134" s="85">
        <f t="shared" si="4"/>
        <v>328926</v>
      </c>
    </row>
    <row r="135" spans="1:10" ht="15.75" x14ac:dyDescent="0.25">
      <c r="A135" s="53" t="s">
        <v>332</v>
      </c>
      <c r="B135" s="24" t="s">
        <v>144</v>
      </c>
      <c r="C135" s="21">
        <v>1150000</v>
      </c>
      <c r="D135" s="21">
        <v>1150000</v>
      </c>
      <c r="E135" s="21">
        <v>212857.49</v>
      </c>
      <c r="F135" s="21">
        <v>122857.49</v>
      </c>
      <c r="G135" s="21">
        <v>122857.49</v>
      </c>
      <c r="H135" s="21">
        <v>122857.49</v>
      </c>
      <c r="I135" s="22">
        <f t="shared" si="3"/>
        <v>0.1068326</v>
      </c>
      <c r="J135" s="85">
        <f t="shared" si="4"/>
        <v>1027142.51</v>
      </c>
    </row>
    <row r="136" spans="1:10" ht="15.75" x14ac:dyDescent="0.25">
      <c r="A136" s="53" t="s">
        <v>333</v>
      </c>
      <c r="B136" s="25" t="s">
        <v>145</v>
      </c>
      <c r="C136" s="21">
        <v>1150000</v>
      </c>
      <c r="D136" s="21">
        <v>1150000</v>
      </c>
      <c r="E136" s="21">
        <v>212857.49</v>
      </c>
      <c r="F136" s="21">
        <v>122857.49</v>
      </c>
      <c r="G136" s="21">
        <v>122857.49</v>
      </c>
      <c r="H136" s="21">
        <v>122857.49</v>
      </c>
      <c r="I136" s="22">
        <f t="shared" si="3"/>
        <v>0.1068326</v>
      </c>
      <c r="J136" s="85">
        <f t="shared" si="4"/>
        <v>1027142.51</v>
      </c>
    </row>
    <row r="137" spans="1:10" ht="15.75" x14ac:dyDescent="0.25">
      <c r="A137" s="53" t="s">
        <v>332</v>
      </c>
      <c r="B137" s="24" t="s">
        <v>146</v>
      </c>
      <c r="C137" s="21">
        <v>200000</v>
      </c>
      <c r="D137" s="21">
        <v>200000</v>
      </c>
      <c r="E137" s="21">
        <v>12454</v>
      </c>
      <c r="F137" s="21">
        <v>12454</v>
      </c>
      <c r="G137" s="21">
        <v>12453.37</v>
      </c>
      <c r="H137" s="21">
        <v>12453.37</v>
      </c>
      <c r="I137" s="22">
        <f t="shared" si="3"/>
        <v>6.2266850000000006E-2</v>
      </c>
      <c r="J137" s="85">
        <f t="shared" si="4"/>
        <v>187546.63</v>
      </c>
    </row>
    <row r="138" spans="1:10" ht="15.75" x14ac:dyDescent="0.25">
      <c r="A138" s="53" t="s">
        <v>333</v>
      </c>
      <c r="B138" s="25" t="s">
        <v>147</v>
      </c>
      <c r="C138" s="21">
        <v>200000</v>
      </c>
      <c r="D138" s="21">
        <v>200000</v>
      </c>
      <c r="E138" s="21">
        <v>12454</v>
      </c>
      <c r="F138" s="21">
        <v>12454</v>
      </c>
      <c r="G138" s="21">
        <v>12453.37</v>
      </c>
      <c r="H138" s="21">
        <v>12453.37</v>
      </c>
      <c r="I138" s="22">
        <f t="shared" ref="I138:I201" si="5">+H138/D138</f>
        <v>6.2266850000000006E-2</v>
      </c>
      <c r="J138" s="85">
        <f t="shared" ref="J138:J201" si="6">+D138-H138</f>
        <v>187546.63</v>
      </c>
    </row>
    <row r="139" spans="1:10" ht="15.75" x14ac:dyDescent="0.25">
      <c r="A139" s="53" t="s">
        <v>331</v>
      </c>
      <c r="B139" s="20" t="s">
        <v>148</v>
      </c>
      <c r="C139" s="21">
        <v>485000</v>
      </c>
      <c r="D139" s="21">
        <v>985000</v>
      </c>
      <c r="E139" s="21">
        <v>308491.59999999998</v>
      </c>
      <c r="F139" s="21">
        <v>268191.59999999998</v>
      </c>
      <c r="G139" s="21">
        <v>244886.6</v>
      </c>
      <c r="H139" s="21">
        <v>244886.6</v>
      </c>
      <c r="I139" s="22">
        <f t="shared" si="5"/>
        <v>0.24861583756345179</v>
      </c>
      <c r="J139" s="85">
        <f t="shared" si="6"/>
        <v>740113.4</v>
      </c>
    </row>
    <row r="140" spans="1:10" ht="15.75" x14ac:dyDescent="0.25">
      <c r="A140" s="53" t="s">
        <v>332</v>
      </c>
      <c r="B140" s="24" t="s">
        <v>149</v>
      </c>
      <c r="C140" s="21">
        <v>0</v>
      </c>
      <c r="D140" s="21">
        <v>150000</v>
      </c>
      <c r="E140" s="21">
        <v>61301</v>
      </c>
      <c r="F140" s="21">
        <v>61301</v>
      </c>
      <c r="G140" s="21">
        <v>37996</v>
      </c>
      <c r="H140" s="21">
        <v>37996</v>
      </c>
      <c r="I140" s="22">
        <f t="shared" si="5"/>
        <v>0.25330666666666668</v>
      </c>
      <c r="J140" s="85">
        <f t="shared" si="6"/>
        <v>112004</v>
      </c>
    </row>
    <row r="141" spans="1:10" ht="15.75" x14ac:dyDescent="0.25">
      <c r="A141" s="53" t="s">
        <v>333</v>
      </c>
      <c r="B141" s="25" t="s">
        <v>150</v>
      </c>
      <c r="C141" s="21">
        <v>0</v>
      </c>
      <c r="D141" s="21">
        <v>150000</v>
      </c>
      <c r="E141" s="21">
        <v>61301</v>
      </c>
      <c r="F141" s="21">
        <v>61301</v>
      </c>
      <c r="G141" s="21">
        <v>37996</v>
      </c>
      <c r="H141" s="21">
        <v>37996</v>
      </c>
      <c r="I141" s="22">
        <f t="shared" si="5"/>
        <v>0.25330666666666668</v>
      </c>
      <c r="J141" s="85">
        <f t="shared" si="6"/>
        <v>112004</v>
      </c>
    </row>
    <row r="142" spans="1:10" ht="15.75" x14ac:dyDescent="0.25">
      <c r="A142" s="53" t="s">
        <v>332</v>
      </c>
      <c r="B142" s="24" t="s">
        <v>151</v>
      </c>
      <c r="C142" s="21">
        <v>0</v>
      </c>
      <c r="D142" s="21">
        <v>300000</v>
      </c>
      <c r="E142" s="21">
        <v>121740.6</v>
      </c>
      <c r="F142" s="21">
        <v>121740.6</v>
      </c>
      <c r="G142" s="21">
        <v>121740.6</v>
      </c>
      <c r="H142" s="21">
        <v>121740.6</v>
      </c>
      <c r="I142" s="22">
        <f t="shared" si="5"/>
        <v>0.405802</v>
      </c>
      <c r="J142" s="85">
        <f t="shared" si="6"/>
        <v>178259.4</v>
      </c>
    </row>
    <row r="143" spans="1:10" ht="15.75" x14ac:dyDescent="0.25">
      <c r="A143" s="53" t="s">
        <v>333</v>
      </c>
      <c r="B143" s="25" t="s">
        <v>152</v>
      </c>
      <c r="C143" s="21">
        <v>0</v>
      </c>
      <c r="D143" s="21">
        <v>300000</v>
      </c>
      <c r="E143" s="21">
        <v>121740.6</v>
      </c>
      <c r="F143" s="21">
        <v>121740.6</v>
      </c>
      <c r="G143" s="21">
        <v>121740.6</v>
      </c>
      <c r="H143" s="21">
        <v>121740.6</v>
      </c>
      <c r="I143" s="22">
        <f t="shared" si="5"/>
        <v>0.405802</v>
      </c>
      <c r="J143" s="85">
        <f t="shared" si="6"/>
        <v>178259.4</v>
      </c>
    </row>
    <row r="144" spans="1:10" ht="15.75" x14ac:dyDescent="0.25">
      <c r="A144" s="53" t="s">
        <v>332</v>
      </c>
      <c r="B144" s="24" t="s">
        <v>153</v>
      </c>
      <c r="C144" s="21">
        <v>285000</v>
      </c>
      <c r="D144" s="21">
        <v>285000</v>
      </c>
      <c r="E144" s="21">
        <v>0</v>
      </c>
      <c r="F144" s="21">
        <v>0</v>
      </c>
      <c r="G144" s="21">
        <v>0</v>
      </c>
      <c r="H144" s="21">
        <v>0</v>
      </c>
      <c r="I144" s="22">
        <f t="shared" si="5"/>
        <v>0</v>
      </c>
      <c r="J144" s="85">
        <f t="shared" si="6"/>
        <v>285000</v>
      </c>
    </row>
    <row r="145" spans="1:10" ht="15.75" x14ac:dyDescent="0.25">
      <c r="A145" s="53" t="s">
        <v>333</v>
      </c>
      <c r="B145" s="25" t="s">
        <v>154</v>
      </c>
      <c r="C145" s="21">
        <v>285000</v>
      </c>
      <c r="D145" s="21">
        <v>285000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5"/>
        <v>0</v>
      </c>
      <c r="J145" s="85">
        <f t="shared" si="6"/>
        <v>285000</v>
      </c>
    </row>
    <row r="146" spans="1:10" ht="15.75" x14ac:dyDescent="0.25">
      <c r="A146" s="53" t="s">
        <v>332</v>
      </c>
      <c r="B146" s="24" t="s">
        <v>155</v>
      </c>
      <c r="C146" s="21">
        <v>200000</v>
      </c>
      <c r="D146" s="21">
        <v>250000</v>
      </c>
      <c r="E146" s="21">
        <v>125450</v>
      </c>
      <c r="F146" s="21">
        <v>85150</v>
      </c>
      <c r="G146" s="21">
        <v>85150</v>
      </c>
      <c r="H146" s="21">
        <v>85150</v>
      </c>
      <c r="I146" s="22">
        <f t="shared" si="5"/>
        <v>0.34060000000000001</v>
      </c>
      <c r="J146" s="85">
        <f t="shared" si="6"/>
        <v>164850</v>
      </c>
    </row>
    <row r="147" spans="1:10" ht="15.75" x14ac:dyDescent="0.25">
      <c r="A147" s="53" t="s">
        <v>333</v>
      </c>
      <c r="B147" s="25" t="s">
        <v>156</v>
      </c>
      <c r="C147" s="21">
        <v>200000</v>
      </c>
      <c r="D147" s="21">
        <v>250000</v>
      </c>
      <c r="E147" s="21">
        <v>125450</v>
      </c>
      <c r="F147" s="21">
        <v>85150</v>
      </c>
      <c r="G147" s="21">
        <v>85150</v>
      </c>
      <c r="H147" s="21">
        <v>85150</v>
      </c>
      <c r="I147" s="22">
        <f t="shared" si="5"/>
        <v>0.34060000000000001</v>
      </c>
      <c r="J147" s="85">
        <f t="shared" si="6"/>
        <v>164850</v>
      </c>
    </row>
    <row r="148" spans="1:10" ht="15.75" x14ac:dyDescent="0.25">
      <c r="A148" s="53" t="s">
        <v>331</v>
      </c>
      <c r="B148" s="20" t="s">
        <v>157</v>
      </c>
      <c r="C148" s="21">
        <v>0</v>
      </c>
      <c r="D148" s="21">
        <v>120000</v>
      </c>
      <c r="E148" s="21">
        <v>8877</v>
      </c>
      <c r="F148" s="21">
        <v>8877</v>
      </c>
      <c r="G148" s="21">
        <v>8876.25</v>
      </c>
      <c r="H148" s="21">
        <v>8876.25</v>
      </c>
      <c r="I148" s="22">
        <f t="shared" si="5"/>
        <v>7.396875E-2</v>
      </c>
      <c r="J148" s="85">
        <f t="shared" si="6"/>
        <v>111123.75</v>
      </c>
    </row>
    <row r="149" spans="1:10" ht="15.75" x14ac:dyDescent="0.25">
      <c r="A149" s="53" t="s">
        <v>332</v>
      </c>
      <c r="B149" s="24" t="s">
        <v>158</v>
      </c>
      <c r="C149" s="21">
        <v>0</v>
      </c>
      <c r="D149" s="21">
        <v>120000</v>
      </c>
      <c r="E149" s="21">
        <v>8877</v>
      </c>
      <c r="F149" s="21">
        <v>8877</v>
      </c>
      <c r="G149" s="21">
        <v>8876.25</v>
      </c>
      <c r="H149" s="21">
        <v>8876.25</v>
      </c>
      <c r="I149" s="22">
        <f t="shared" si="5"/>
        <v>7.396875E-2</v>
      </c>
      <c r="J149" s="85">
        <f t="shared" si="6"/>
        <v>111123.75</v>
      </c>
    </row>
    <row r="150" spans="1:10" ht="15.75" x14ac:dyDescent="0.25">
      <c r="A150" s="53" t="s">
        <v>333</v>
      </c>
      <c r="B150" s="25" t="s">
        <v>159</v>
      </c>
      <c r="C150" s="21">
        <v>0</v>
      </c>
      <c r="D150" s="21">
        <v>120000</v>
      </c>
      <c r="E150" s="21">
        <v>8877</v>
      </c>
      <c r="F150" s="21">
        <v>8877</v>
      </c>
      <c r="G150" s="21">
        <v>8876.25</v>
      </c>
      <c r="H150" s="21">
        <v>8876.25</v>
      </c>
      <c r="I150" s="22">
        <f t="shared" si="5"/>
        <v>7.396875E-2</v>
      </c>
      <c r="J150" s="85">
        <f t="shared" si="6"/>
        <v>111123.75</v>
      </c>
    </row>
    <row r="151" spans="1:10" ht="15.75" x14ac:dyDescent="0.25">
      <c r="A151" s="53" t="s">
        <v>331</v>
      </c>
      <c r="B151" s="20" t="s">
        <v>160</v>
      </c>
      <c r="C151" s="21">
        <v>950000</v>
      </c>
      <c r="D151" s="21">
        <v>1000000</v>
      </c>
      <c r="E151" s="21">
        <v>691833.54</v>
      </c>
      <c r="F151" s="21">
        <v>507078.71</v>
      </c>
      <c r="G151" s="21">
        <v>385762.3</v>
      </c>
      <c r="H151" s="21">
        <v>390281.7</v>
      </c>
      <c r="I151" s="22">
        <f t="shared" si="5"/>
        <v>0.39028170000000001</v>
      </c>
      <c r="J151" s="85">
        <f t="shared" si="6"/>
        <v>609718.30000000005</v>
      </c>
    </row>
    <row r="152" spans="1:10" ht="15.75" x14ac:dyDescent="0.25">
      <c r="A152" s="53" t="s">
        <v>332</v>
      </c>
      <c r="B152" s="24" t="s">
        <v>161</v>
      </c>
      <c r="C152" s="21">
        <v>600000</v>
      </c>
      <c r="D152" s="21">
        <v>600000</v>
      </c>
      <c r="E152" s="21">
        <v>332644.78999999998</v>
      </c>
      <c r="F152" s="21">
        <v>297569.32</v>
      </c>
      <c r="G152" s="21">
        <v>297568.28999999998</v>
      </c>
      <c r="H152" s="21">
        <v>297568.28999999998</v>
      </c>
      <c r="I152" s="22">
        <f t="shared" si="5"/>
        <v>0.49594714999999995</v>
      </c>
      <c r="J152" s="85">
        <f t="shared" si="6"/>
        <v>302431.71000000002</v>
      </c>
    </row>
    <row r="153" spans="1:10" ht="15.75" x14ac:dyDescent="0.25">
      <c r="A153" s="53" t="s">
        <v>333</v>
      </c>
      <c r="B153" s="25" t="s">
        <v>162</v>
      </c>
      <c r="C153" s="21">
        <v>600000</v>
      </c>
      <c r="D153" s="21">
        <v>600000</v>
      </c>
      <c r="E153" s="21">
        <v>332644.78999999998</v>
      </c>
      <c r="F153" s="21">
        <v>297569.32</v>
      </c>
      <c r="G153" s="21">
        <v>297568.28999999998</v>
      </c>
      <c r="H153" s="21">
        <v>297568.28999999998</v>
      </c>
      <c r="I153" s="22">
        <f t="shared" si="5"/>
        <v>0.49594714999999995</v>
      </c>
      <c r="J153" s="85">
        <f t="shared" si="6"/>
        <v>302431.71000000002</v>
      </c>
    </row>
    <row r="154" spans="1:10" ht="15.75" x14ac:dyDescent="0.25">
      <c r="A154" s="53" t="s">
        <v>332</v>
      </c>
      <c r="B154" s="24" t="s">
        <v>163</v>
      </c>
      <c r="C154" s="21">
        <v>0</v>
      </c>
      <c r="D154" s="21">
        <v>50000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5"/>
        <v>0</v>
      </c>
      <c r="J154" s="85">
        <f t="shared" si="6"/>
        <v>50000</v>
      </c>
    </row>
    <row r="155" spans="1:10" ht="15.75" x14ac:dyDescent="0.25">
      <c r="A155" s="53" t="s">
        <v>333</v>
      </c>
      <c r="B155" s="25" t="s">
        <v>164</v>
      </c>
      <c r="C155" s="21">
        <v>0</v>
      </c>
      <c r="D155" s="21">
        <v>50000</v>
      </c>
      <c r="E155" s="21">
        <v>0</v>
      </c>
      <c r="F155" s="21">
        <v>0</v>
      </c>
      <c r="G155" s="21">
        <v>0</v>
      </c>
      <c r="H155" s="21">
        <v>0</v>
      </c>
      <c r="I155" s="22">
        <f t="shared" si="5"/>
        <v>0</v>
      </c>
      <c r="J155" s="85">
        <f t="shared" si="6"/>
        <v>50000</v>
      </c>
    </row>
    <row r="156" spans="1:10" ht="15.75" x14ac:dyDescent="0.25">
      <c r="A156" s="53" t="s">
        <v>332</v>
      </c>
      <c r="B156" s="24" t="s">
        <v>165</v>
      </c>
      <c r="C156" s="21">
        <v>350000</v>
      </c>
      <c r="D156" s="21">
        <v>350000</v>
      </c>
      <c r="E156" s="21">
        <v>359188.75</v>
      </c>
      <c r="F156" s="21">
        <v>209509.39</v>
      </c>
      <c r="G156" s="21">
        <v>88194.01</v>
      </c>
      <c r="H156" s="21">
        <v>92713.41</v>
      </c>
      <c r="I156" s="22">
        <f t="shared" si="5"/>
        <v>0.26489545714285717</v>
      </c>
      <c r="J156" s="85">
        <f t="shared" si="6"/>
        <v>257286.59</v>
      </c>
    </row>
    <row r="157" spans="1:10" ht="15.75" x14ac:dyDescent="0.25">
      <c r="A157" s="53" t="s">
        <v>333</v>
      </c>
      <c r="B157" s="25" t="s">
        <v>166</v>
      </c>
      <c r="C157" s="21">
        <v>350000</v>
      </c>
      <c r="D157" s="21">
        <v>350000</v>
      </c>
      <c r="E157" s="21">
        <v>359188.75</v>
      </c>
      <c r="F157" s="21">
        <v>209509.39</v>
      </c>
      <c r="G157" s="21">
        <v>88194.01</v>
      </c>
      <c r="H157" s="21">
        <v>92713.41</v>
      </c>
      <c r="I157" s="22">
        <f t="shared" si="5"/>
        <v>0.26489545714285717</v>
      </c>
      <c r="J157" s="85">
        <f t="shared" si="6"/>
        <v>257286.59</v>
      </c>
    </row>
    <row r="158" spans="1:10" ht="15.75" x14ac:dyDescent="0.25">
      <c r="A158" s="53" t="s">
        <v>331</v>
      </c>
      <c r="B158" s="20" t="s">
        <v>167</v>
      </c>
      <c r="C158" s="21">
        <v>4665000</v>
      </c>
      <c r="D158" s="21">
        <v>5115000</v>
      </c>
      <c r="E158" s="21">
        <v>1495069.96</v>
      </c>
      <c r="F158" s="21">
        <v>1163909.1200000001</v>
      </c>
      <c r="G158" s="21">
        <v>978864.61</v>
      </c>
      <c r="H158" s="21">
        <v>993477.73</v>
      </c>
      <c r="I158" s="22">
        <f t="shared" si="5"/>
        <v>0.19422829521016619</v>
      </c>
      <c r="J158" s="85">
        <f t="shared" si="6"/>
        <v>4121522.27</v>
      </c>
    </row>
    <row r="159" spans="1:10" ht="15.75" x14ac:dyDescent="0.25">
      <c r="A159" s="53" t="s">
        <v>332</v>
      </c>
      <c r="B159" s="24" t="s">
        <v>168</v>
      </c>
      <c r="C159" s="21">
        <v>200000</v>
      </c>
      <c r="D159" s="21">
        <v>200000</v>
      </c>
      <c r="E159" s="21">
        <v>64984.36</v>
      </c>
      <c r="F159" s="21">
        <v>63684.36</v>
      </c>
      <c r="G159" s="21">
        <v>23800.36</v>
      </c>
      <c r="H159" s="21">
        <v>23800.36</v>
      </c>
      <c r="I159" s="22">
        <f t="shared" si="5"/>
        <v>0.1190018</v>
      </c>
      <c r="J159" s="85">
        <f t="shared" si="6"/>
        <v>176199.64</v>
      </c>
    </row>
    <row r="160" spans="1:10" ht="15.75" x14ac:dyDescent="0.25">
      <c r="A160" s="53" t="s">
        <v>333</v>
      </c>
      <c r="B160" s="25" t="s">
        <v>169</v>
      </c>
      <c r="C160" s="21">
        <v>200000</v>
      </c>
      <c r="D160" s="21">
        <v>200000</v>
      </c>
      <c r="E160" s="21">
        <v>64984.36</v>
      </c>
      <c r="F160" s="21">
        <v>63684.36</v>
      </c>
      <c r="G160" s="21">
        <v>23800.36</v>
      </c>
      <c r="H160" s="21">
        <v>23800.36</v>
      </c>
      <c r="I160" s="22">
        <f t="shared" si="5"/>
        <v>0.1190018</v>
      </c>
      <c r="J160" s="85">
        <f t="shared" si="6"/>
        <v>176199.64</v>
      </c>
    </row>
    <row r="161" spans="1:10" ht="15.75" x14ac:dyDescent="0.25">
      <c r="A161" s="53" t="s">
        <v>332</v>
      </c>
      <c r="B161" s="24" t="s">
        <v>170</v>
      </c>
      <c r="C161" s="21">
        <v>680000</v>
      </c>
      <c r="D161" s="21">
        <v>680000</v>
      </c>
      <c r="E161" s="21">
        <v>0</v>
      </c>
      <c r="F161" s="21">
        <v>0</v>
      </c>
      <c r="G161" s="21">
        <v>0</v>
      </c>
      <c r="H161" s="21">
        <v>0</v>
      </c>
      <c r="I161" s="22">
        <f t="shared" si="5"/>
        <v>0</v>
      </c>
      <c r="J161" s="85">
        <f t="shared" si="6"/>
        <v>680000</v>
      </c>
    </row>
    <row r="162" spans="1:10" ht="15.75" x14ac:dyDescent="0.25">
      <c r="A162" s="53" t="s">
        <v>333</v>
      </c>
      <c r="B162" s="25" t="s">
        <v>171</v>
      </c>
      <c r="C162" s="21">
        <v>400000</v>
      </c>
      <c r="D162" s="21">
        <v>400000</v>
      </c>
      <c r="E162" s="21">
        <v>0</v>
      </c>
      <c r="F162" s="21">
        <v>0</v>
      </c>
      <c r="G162" s="21">
        <v>0</v>
      </c>
      <c r="H162" s="21">
        <v>0</v>
      </c>
      <c r="I162" s="22">
        <f t="shared" si="5"/>
        <v>0</v>
      </c>
      <c r="J162" s="85">
        <f t="shared" si="6"/>
        <v>400000</v>
      </c>
    </row>
    <row r="163" spans="1:10" ht="15.75" x14ac:dyDescent="0.25">
      <c r="A163" s="53" t="s">
        <v>333</v>
      </c>
      <c r="B163" s="25" t="s">
        <v>172</v>
      </c>
      <c r="C163" s="21">
        <v>280000</v>
      </c>
      <c r="D163" s="21">
        <v>280000</v>
      </c>
      <c r="E163" s="21">
        <v>0</v>
      </c>
      <c r="F163" s="21">
        <v>0</v>
      </c>
      <c r="G163" s="21">
        <v>0</v>
      </c>
      <c r="H163" s="21">
        <v>0</v>
      </c>
      <c r="I163" s="22">
        <f t="shared" si="5"/>
        <v>0</v>
      </c>
      <c r="J163" s="85">
        <f t="shared" si="6"/>
        <v>280000</v>
      </c>
    </row>
    <row r="164" spans="1:10" ht="15.75" x14ac:dyDescent="0.25">
      <c r="A164" s="53" t="s">
        <v>332</v>
      </c>
      <c r="B164" s="24" t="s">
        <v>173</v>
      </c>
      <c r="C164" s="21">
        <v>3485000</v>
      </c>
      <c r="D164" s="21">
        <v>3935000</v>
      </c>
      <c r="E164" s="21">
        <v>1363479.6</v>
      </c>
      <c r="F164" s="21">
        <v>1033618.76</v>
      </c>
      <c r="G164" s="21">
        <v>895538.25</v>
      </c>
      <c r="H164" s="21">
        <v>903071.37</v>
      </c>
      <c r="I164" s="22">
        <f t="shared" si="5"/>
        <v>0.22949717153748411</v>
      </c>
      <c r="J164" s="85">
        <f t="shared" si="6"/>
        <v>3031928.63</v>
      </c>
    </row>
    <row r="165" spans="1:10" ht="15.75" x14ac:dyDescent="0.25">
      <c r="A165" s="53" t="s">
        <v>333</v>
      </c>
      <c r="B165" s="25" t="s">
        <v>174</v>
      </c>
      <c r="C165" s="21">
        <v>500000</v>
      </c>
      <c r="D165" s="21">
        <v>500000</v>
      </c>
      <c r="E165" s="21">
        <v>734618.64</v>
      </c>
      <c r="F165" s="21">
        <v>609708.64</v>
      </c>
      <c r="G165" s="21">
        <v>525837.5</v>
      </c>
      <c r="H165" s="21">
        <v>525837.5</v>
      </c>
      <c r="I165" s="22">
        <f t="shared" si="5"/>
        <v>1.0516749999999999</v>
      </c>
      <c r="J165" s="85">
        <f t="shared" si="6"/>
        <v>-25837.5</v>
      </c>
    </row>
    <row r="166" spans="1:10" ht="15.75" x14ac:dyDescent="0.25">
      <c r="A166" s="53" t="s">
        <v>333</v>
      </c>
      <c r="B166" s="25" t="s">
        <v>175</v>
      </c>
      <c r="C166" s="21">
        <v>485000</v>
      </c>
      <c r="D166" s="21">
        <v>485000</v>
      </c>
      <c r="E166" s="21">
        <v>88987.43</v>
      </c>
      <c r="F166" s="21">
        <v>88302.32</v>
      </c>
      <c r="G166" s="21">
        <v>76328.41</v>
      </c>
      <c r="H166" s="21">
        <v>76328.41</v>
      </c>
      <c r="I166" s="22">
        <f t="shared" si="5"/>
        <v>0.15737816494845361</v>
      </c>
      <c r="J166" s="85">
        <f t="shared" si="6"/>
        <v>408671.58999999997</v>
      </c>
    </row>
    <row r="167" spans="1:10" ht="15.75" x14ac:dyDescent="0.25">
      <c r="A167" s="53" t="s">
        <v>333</v>
      </c>
      <c r="B167" s="25" t="s">
        <v>176</v>
      </c>
      <c r="C167" s="21">
        <v>2500000</v>
      </c>
      <c r="D167" s="21">
        <v>2500000</v>
      </c>
      <c r="E167" s="21">
        <v>503251.33</v>
      </c>
      <c r="F167" s="21">
        <v>298985.59999999998</v>
      </c>
      <c r="G167" s="21">
        <v>285152.2</v>
      </c>
      <c r="H167" s="21">
        <v>292685.32</v>
      </c>
      <c r="I167" s="22">
        <f t="shared" si="5"/>
        <v>0.117074128</v>
      </c>
      <c r="J167" s="85">
        <f t="shared" si="6"/>
        <v>2207314.6800000002</v>
      </c>
    </row>
    <row r="168" spans="1:10" ht="15.75" x14ac:dyDescent="0.25">
      <c r="A168" s="53" t="s">
        <v>333</v>
      </c>
      <c r="B168" s="25" t="s">
        <v>177</v>
      </c>
      <c r="C168" s="21">
        <v>0</v>
      </c>
      <c r="D168" s="21">
        <v>450000</v>
      </c>
      <c r="E168" s="21">
        <v>36622.199999999997</v>
      </c>
      <c r="F168" s="21">
        <v>36622.199999999997</v>
      </c>
      <c r="G168" s="21">
        <v>8220.14</v>
      </c>
      <c r="H168" s="21">
        <v>8220.14</v>
      </c>
      <c r="I168" s="22">
        <f t="shared" si="5"/>
        <v>1.8266977777777776E-2</v>
      </c>
      <c r="J168" s="85">
        <f t="shared" si="6"/>
        <v>441779.86</v>
      </c>
    </row>
    <row r="169" spans="1:10" ht="15.75" x14ac:dyDescent="0.25">
      <c r="A169" s="53" t="s">
        <v>332</v>
      </c>
      <c r="B169" s="24" t="s">
        <v>178</v>
      </c>
      <c r="C169" s="21">
        <v>300000</v>
      </c>
      <c r="D169" s="21">
        <v>300000</v>
      </c>
      <c r="E169" s="21">
        <v>66606</v>
      </c>
      <c r="F169" s="21">
        <v>66606</v>
      </c>
      <c r="G169" s="21">
        <v>59526</v>
      </c>
      <c r="H169" s="21">
        <v>66606</v>
      </c>
      <c r="I169" s="22">
        <f t="shared" si="5"/>
        <v>0.22202</v>
      </c>
      <c r="J169" s="85">
        <f t="shared" si="6"/>
        <v>233394</v>
      </c>
    </row>
    <row r="170" spans="1:10" ht="15.75" x14ac:dyDescent="0.25">
      <c r="A170" s="53" t="s">
        <v>333</v>
      </c>
      <c r="B170" s="25" t="s">
        <v>179</v>
      </c>
      <c r="C170" s="21">
        <v>300000</v>
      </c>
      <c r="D170" s="21">
        <v>300000</v>
      </c>
      <c r="E170" s="21">
        <v>66606</v>
      </c>
      <c r="F170" s="21">
        <v>66606</v>
      </c>
      <c r="G170" s="21">
        <v>59526</v>
      </c>
      <c r="H170" s="21">
        <v>66606</v>
      </c>
      <c r="I170" s="22">
        <f t="shared" si="5"/>
        <v>0.22202</v>
      </c>
      <c r="J170" s="85">
        <f t="shared" si="6"/>
        <v>233394</v>
      </c>
    </row>
    <row r="171" spans="1:10" ht="15.75" x14ac:dyDescent="0.25">
      <c r="A171" s="53" t="s">
        <v>331</v>
      </c>
      <c r="B171" s="20" t="s">
        <v>180</v>
      </c>
      <c r="C171" s="21">
        <v>13700000</v>
      </c>
      <c r="D171" s="21">
        <v>15067302.83</v>
      </c>
      <c r="E171" s="21">
        <v>7121697.5899999999</v>
      </c>
      <c r="F171" s="21">
        <v>6006557.6900000004</v>
      </c>
      <c r="G171" s="21">
        <v>5964999.8899999997</v>
      </c>
      <c r="H171" s="21">
        <v>5964999.8899999997</v>
      </c>
      <c r="I171" s="22">
        <f t="shared" si="5"/>
        <v>0.39589035657551719</v>
      </c>
      <c r="J171" s="85">
        <f t="shared" si="6"/>
        <v>9102302.9400000013</v>
      </c>
    </row>
    <row r="172" spans="1:10" ht="15.75" x14ac:dyDescent="0.25">
      <c r="A172" s="53" t="s">
        <v>332</v>
      </c>
      <c r="B172" s="24" t="s">
        <v>181</v>
      </c>
      <c r="C172" s="21">
        <v>12550000</v>
      </c>
      <c r="D172" s="21">
        <v>13857302.83</v>
      </c>
      <c r="E172" s="21">
        <v>6381125.75</v>
      </c>
      <c r="F172" s="21">
        <v>5471191.4699999997</v>
      </c>
      <c r="G172" s="21">
        <v>5471191.4699999997</v>
      </c>
      <c r="H172" s="21">
        <v>5471191.4699999997</v>
      </c>
      <c r="I172" s="22">
        <f t="shared" si="5"/>
        <v>0.3948236923967115</v>
      </c>
      <c r="J172" s="85">
        <f t="shared" si="6"/>
        <v>8386111.3600000003</v>
      </c>
    </row>
    <row r="173" spans="1:10" ht="15.75" x14ac:dyDescent="0.25">
      <c r="A173" s="53" t="s">
        <v>333</v>
      </c>
      <c r="B173" s="25" t="s">
        <v>182</v>
      </c>
      <c r="C173" s="21">
        <v>12550000</v>
      </c>
      <c r="D173" s="21">
        <v>13857302.83</v>
      </c>
      <c r="E173" s="21">
        <v>6381125.75</v>
      </c>
      <c r="F173" s="21">
        <v>5471191.4699999997</v>
      </c>
      <c r="G173" s="21">
        <v>5471191.4699999997</v>
      </c>
      <c r="H173" s="21">
        <v>5471191.4699999997</v>
      </c>
      <c r="I173" s="22">
        <f t="shared" si="5"/>
        <v>0.3948236923967115</v>
      </c>
      <c r="J173" s="85">
        <f t="shared" si="6"/>
        <v>8386111.3600000003</v>
      </c>
    </row>
    <row r="174" spans="1:10" ht="15.75" x14ac:dyDescent="0.25">
      <c r="A174" s="53" t="s">
        <v>332</v>
      </c>
      <c r="B174" s="24" t="s">
        <v>183</v>
      </c>
      <c r="C174" s="21">
        <v>1150000</v>
      </c>
      <c r="D174" s="21">
        <v>1210000</v>
      </c>
      <c r="E174" s="21">
        <v>740571.84</v>
      </c>
      <c r="F174" s="21">
        <v>535366.22</v>
      </c>
      <c r="G174" s="21">
        <v>493808.42</v>
      </c>
      <c r="H174" s="21">
        <v>493808.42</v>
      </c>
      <c r="I174" s="22">
        <f t="shared" si="5"/>
        <v>0.40810613223140496</v>
      </c>
      <c r="J174" s="85">
        <f t="shared" si="6"/>
        <v>716191.58000000007</v>
      </c>
    </row>
    <row r="175" spans="1:10" ht="15.75" x14ac:dyDescent="0.25">
      <c r="A175" s="53" t="s">
        <v>333</v>
      </c>
      <c r="B175" s="25" t="s">
        <v>184</v>
      </c>
      <c r="C175" s="21">
        <v>0</v>
      </c>
      <c r="D175" s="21">
        <v>40000</v>
      </c>
      <c r="E175" s="21">
        <v>139322</v>
      </c>
      <c r="F175" s="21">
        <v>36450</v>
      </c>
      <c r="G175" s="21">
        <v>36450</v>
      </c>
      <c r="H175" s="21">
        <v>36450</v>
      </c>
      <c r="I175" s="22">
        <f t="shared" si="5"/>
        <v>0.91125</v>
      </c>
      <c r="J175" s="85">
        <f t="shared" si="6"/>
        <v>3550</v>
      </c>
    </row>
    <row r="176" spans="1:10" ht="15.75" x14ac:dyDescent="0.25">
      <c r="A176" s="53" t="s">
        <v>333</v>
      </c>
      <c r="B176" s="25" t="s">
        <v>185</v>
      </c>
      <c r="C176" s="21">
        <v>0</v>
      </c>
      <c r="D176" s="21">
        <v>20000</v>
      </c>
      <c r="E176" s="21">
        <v>68404.960000000006</v>
      </c>
      <c r="F176" s="21">
        <v>42644.959999999999</v>
      </c>
      <c r="G176" s="21">
        <v>42644.959999999999</v>
      </c>
      <c r="H176" s="21">
        <v>42644.959999999999</v>
      </c>
      <c r="I176" s="22">
        <f t="shared" si="5"/>
        <v>2.1322480000000001</v>
      </c>
      <c r="J176" s="85">
        <f t="shared" si="6"/>
        <v>-22644.959999999999</v>
      </c>
    </row>
    <row r="177" spans="1:10" ht="15.75" x14ac:dyDescent="0.25">
      <c r="A177" s="53" t="s">
        <v>333</v>
      </c>
      <c r="B177" s="25" t="s">
        <v>186</v>
      </c>
      <c r="C177" s="21">
        <v>500000</v>
      </c>
      <c r="D177" s="21">
        <v>500000</v>
      </c>
      <c r="E177" s="21">
        <v>292477.75</v>
      </c>
      <c r="F177" s="21">
        <v>215904.13</v>
      </c>
      <c r="G177" s="21">
        <v>187356.38</v>
      </c>
      <c r="H177" s="21">
        <v>187356.38</v>
      </c>
      <c r="I177" s="22">
        <f t="shared" si="5"/>
        <v>0.37471276000000003</v>
      </c>
      <c r="J177" s="85">
        <f t="shared" si="6"/>
        <v>312643.62</v>
      </c>
    </row>
    <row r="178" spans="1:10" ht="15.75" x14ac:dyDescent="0.25">
      <c r="A178" s="53" t="s">
        <v>333</v>
      </c>
      <c r="B178" s="25" t="s">
        <v>187</v>
      </c>
      <c r="C178" s="21">
        <v>650000</v>
      </c>
      <c r="D178" s="21">
        <v>650000</v>
      </c>
      <c r="E178" s="21">
        <v>240367.13</v>
      </c>
      <c r="F178" s="21">
        <v>240367.13</v>
      </c>
      <c r="G178" s="21">
        <v>227357.08</v>
      </c>
      <c r="H178" s="21">
        <v>227357.08</v>
      </c>
      <c r="I178" s="22">
        <f t="shared" si="5"/>
        <v>0.34978012307692308</v>
      </c>
      <c r="J178" s="85">
        <f t="shared" si="6"/>
        <v>422642.92000000004</v>
      </c>
    </row>
    <row r="179" spans="1:10" ht="15.75" x14ac:dyDescent="0.25">
      <c r="A179" s="53" t="s">
        <v>331</v>
      </c>
      <c r="B179" s="20" t="s">
        <v>188</v>
      </c>
      <c r="C179" s="21">
        <v>13730000</v>
      </c>
      <c r="D179" s="21">
        <v>14496400</v>
      </c>
      <c r="E179" s="21">
        <v>6887548.8600000003</v>
      </c>
      <c r="F179" s="21">
        <v>4939638.79</v>
      </c>
      <c r="G179" s="21">
        <v>4723001.29</v>
      </c>
      <c r="H179" s="21">
        <v>4744135.09</v>
      </c>
      <c r="I179" s="22">
        <f t="shared" si="5"/>
        <v>0.32726298184376812</v>
      </c>
      <c r="J179" s="85">
        <f t="shared" si="6"/>
        <v>9752264.9100000001</v>
      </c>
    </row>
    <row r="180" spans="1:10" ht="15.75" x14ac:dyDescent="0.25">
      <c r="A180" s="53" t="s">
        <v>332</v>
      </c>
      <c r="B180" s="24" t="s">
        <v>189</v>
      </c>
      <c r="C180" s="21">
        <v>2000000</v>
      </c>
      <c r="D180" s="21">
        <v>2000000</v>
      </c>
      <c r="E180" s="21">
        <v>516916.95</v>
      </c>
      <c r="F180" s="21">
        <v>441842.75</v>
      </c>
      <c r="G180" s="21">
        <v>330069.74</v>
      </c>
      <c r="H180" s="21">
        <v>330069.74</v>
      </c>
      <c r="I180" s="22">
        <f t="shared" si="5"/>
        <v>0.16503487</v>
      </c>
      <c r="J180" s="85">
        <f t="shared" si="6"/>
        <v>1669930.26</v>
      </c>
    </row>
    <row r="181" spans="1:10" ht="15.75" x14ac:dyDescent="0.25">
      <c r="A181" s="53" t="s">
        <v>333</v>
      </c>
      <c r="B181" s="25" t="s">
        <v>190</v>
      </c>
      <c r="C181" s="21">
        <v>2000000</v>
      </c>
      <c r="D181" s="21">
        <v>2000000</v>
      </c>
      <c r="E181" s="21">
        <v>516916.95</v>
      </c>
      <c r="F181" s="21">
        <v>441842.75</v>
      </c>
      <c r="G181" s="21">
        <v>330069.74</v>
      </c>
      <c r="H181" s="21">
        <v>330069.74</v>
      </c>
      <c r="I181" s="22">
        <f t="shared" si="5"/>
        <v>0.16503487</v>
      </c>
      <c r="J181" s="85">
        <f t="shared" si="6"/>
        <v>1669930.26</v>
      </c>
    </row>
    <row r="182" spans="1:10" ht="15.75" x14ac:dyDescent="0.25">
      <c r="A182" s="53" t="s">
        <v>332</v>
      </c>
      <c r="B182" s="24" t="s">
        <v>191</v>
      </c>
      <c r="C182" s="21">
        <v>5550000</v>
      </c>
      <c r="D182" s="21">
        <v>5550000</v>
      </c>
      <c r="E182" s="21">
        <v>4039878.88</v>
      </c>
      <c r="F182" s="21">
        <v>3310939.68</v>
      </c>
      <c r="G182" s="21">
        <v>3308345.21</v>
      </c>
      <c r="H182" s="21">
        <v>3308345.21</v>
      </c>
      <c r="I182" s="22">
        <f t="shared" si="5"/>
        <v>0.59609823603603607</v>
      </c>
      <c r="J182" s="85">
        <f t="shared" si="6"/>
        <v>2241654.79</v>
      </c>
    </row>
    <row r="183" spans="1:10" ht="15.75" x14ac:dyDescent="0.25">
      <c r="A183" s="53" t="s">
        <v>333</v>
      </c>
      <c r="B183" s="25" t="s">
        <v>192</v>
      </c>
      <c r="C183" s="21">
        <v>5550000</v>
      </c>
      <c r="D183" s="21">
        <v>5550000</v>
      </c>
      <c r="E183" s="21">
        <v>4039878.88</v>
      </c>
      <c r="F183" s="21">
        <v>3310939.68</v>
      </c>
      <c r="G183" s="21">
        <v>3308345.21</v>
      </c>
      <c r="H183" s="21">
        <v>3308345.21</v>
      </c>
      <c r="I183" s="22">
        <f t="shared" si="5"/>
        <v>0.59609823603603607</v>
      </c>
      <c r="J183" s="85">
        <f t="shared" si="6"/>
        <v>2241654.79</v>
      </c>
    </row>
    <row r="184" spans="1:10" ht="15.75" x14ac:dyDescent="0.25">
      <c r="A184" s="53" t="s">
        <v>332</v>
      </c>
      <c r="B184" s="24" t="s">
        <v>193</v>
      </c>
      <c r="C184" s="21">
        <v>0</v>
      </c>
      <c r="D184" s="21">
        <v>80000</v>
      </c>
      <c r="E184" s="21">
        <v>40041</v>
      </c>
      <c r="F184" s="21">
        <v>40041</v>
      </c>
      <c r="G184" s="21">
        <v>40041</v>
      </c>
      <c r="H184" s="21">
        <v>40041</v>
      </c>
      <c r="I184" s="22">
        <f t="shared" si="5"/>
        <v>0.50051250000000003</v>
      </c>
      <c r="J184" s="85">
        <f t="shared" si="6"/>
        <v>39959</v>
      </c>
    </row>
    <row r="185" spans="1:10" ht="15.75" x14ac:dyDescent="0.25">
      <c r="A185" s="53" t="s">
        <v>333</v>
      </c>
      <c r="B185" s="25" t="s">
        <v>194</v>
      </c>
      <c r="C185" s="21">
        <v>0</v>
      </c>
      <c r="D185" s="21">
        <v>80000</v>
      </c>
      <c r="E185" s="21">
        <v>40041</v>
      </c>
      <c r="F185" s="21">
        <v>40041</v>
      </c>
      <c r="G185" s="21">
        <v>40041</v>
      </c>
      <c r="H185" s="21">
        <v>40041</v>
      </c>
      <c r="I185" s="22">
        <f t="shared" si="5"/>
        <v>0.50051250000000003</v>
      </c>
      <c r="J185" s="85">
        <f t="shared" si="6"/>
        <v>39959</v>
      </c>
    </row>
    <row r="186" spans="1:10" ht="15.75" x14ac:dyDescent="0.25">
      <c r="A186" s="53" t="s">
        <v>332</v>
      </c>
      <c r="B186" s="24" t="s">
        <v>195</v>
      </c>
      <c r="C186" s="21">
        <v>700000</v>
      </c>
      <c r="D186" s="21">
        <v>800000</v>
      </c>
      <c r="E186" s="21">
        <v>632506.23</v>
      </c>
      <c r="F186" s="21">
        <v>169550.23</v>
      </c>
      <c r="G186" s="21">
        <v>158928.66</v>
      </c>
      <c r="H186" s="21">
        <v>158928.66</v>
      </c>
      <c r="I186" s="22">
        <f t="shared" si="5"/>
        <v>0.19866082500000001</v>
      </c>
      <c r="J186" s="85">
        <f t="shared" si="6"/>
        <v>641071.34</v>
      </c>
    </row>
    <row r="187" spans="1:10" ht="15.75" x14ac:dyDescent="0.25">
      <c r="A187" s="53" t="s">
        <v>333</v>
      </c>
      <c r="B187" s="25" t="s">
        <v>196</v>
      </c>
      <c r="C187" s="21">
        <v>700000</v>
      </c>
      <c r="D187" s="21">
        <v>800000</v>
      </c>
      <c r="E187" s="21">
        <v>632506.23</v>
      </c>
      <c r="F187" s="21">
        <v>169550.23</v>
      </c>
      <c r="G187" s="21">
        <v>158928.66</v>
      </c>
      <c r="H187" s="21">
        <v>158928.66</v>
      </c>
      <c r="I187" s="22">
        <f t="shared" si="5"/>
        <v>0.19866082500000001</v>
      </c>
      <c r="J187" s="85">
        <f t="shared" si="6"/>
        <v>641071.34</v>
      </c>
    </row>
    <row r="188" spans="1:10" ht="15.75" x14ac:dyDescent="0.25">
      <c r="A188" s="53" t="s">
        <v>332</v>
      </c>
      <c r="B188" s="24" t="s">
        <v>197</v>
      </c>
      <c r="C188" s="21">
        <v>4300000</v>
      </c>
      <c r="D188" s="21">
        <v>4500000</v>
      </c>
      <c r="E188" s="21">
        <v>240585.78</v>
      </c>
      <c r="F188" s="21">
        <v>84115.78</v>
      </c>
      <c r="G188" s="21">
        <v>51266.73</v>
      </c>
      <c r="H188" s="21">
        <v>72400.53</v>
      </c>
      <c r="I188" s="22">
        <f t="shared" si="5"/>
        <v>1.6089006666666666E-2</v>
      </c>
      <c r="J188" s="85">
        <f t="shared" si="6"/>
        <v>4427599.47</v>
      </c>
    </row>
    <row r="189" spans="1:10" ht="15.75" x14ac:dyDescent="0.25">
      <c r="A189" s="53" t="s">
        <v>333</v>
      </c>
      <c r="B189" s="25" t="s">
        <v>198</v>
      </c>
      <c r="C189" s="21">
        <v>850000</v>
      </c>
      <c r="D189" s="21">
        <v>950000</v>
      </c>
      <c r="E189" s="21">
        <v>136493.79</v>
      </c>
      <c r="F189" s="21">
        <v>65643.789999999994</v>
      </c>
      <c r="G189" s="21">
        <v>32794.800000000003</v>
      </c>
      <c r="H189" s="21">
        <v>53928.6</v>
      </c>
      <c r="I189" s="22">
        <f t="shared" si="5"/>
        <v>5.6766947368421049E-2</v>
      </c>
      <c r="J189" s="85">
        <f t="shared" si="6"/>
        <v>896071.4</v>
      </c>
    </row>
    <row r="190" spans="1:10" ht="15.75" x14ac:dyDescent="0.25">
      <c r="A190" s="53" t="s">
        <v>333</v>
      </c>
      <c r="B190" s="25" t="s">
        <v>199</v>
      </c>
      <c r="C190" s="21">
        <v>3450000</v>
      </c>
      <c r="D190" s="21">
        <v>3550000</v>
      </c>
      <c r="E190" s="21">
        <v>104091.99</v>
      </c>
      <c r="F190" s="21">
        <v>18471.990000000002</v>
      </c>
      <c r="G190" s="21">
        <v>18471.93</v>
      </c>
      <c r="H190" s="21">
        <v>18471.93</v>
      </c>
      <c r="I190" s="22">
        <f t="shared" si="5"/>
        <v>5.2033605633802814E-3</v>
      </c>
      <c r="J190" s="85">
        <f t="shared" si="6"/>
        <v>3531528.07</v>
      </c>
    </row>
    <row r="191" spans="1:10" ht="15.75" x14ac:dyDescent="0.25">
      <c r="A191" s="53" t="s">
        <v>332</v>
      </c>
      <c r="B191" s="24" t="s">
        <v>200</v>
      </c>
      <c r="C191" s="21">
        <v>1180000</v>
      </c>
      <c r="D191" s="21">
        <v>1566400</v>
      </c>
      <c r="E191" s="21">
        <v>1417620.02</v>
      </c>
      <c r="F191" s="21">
        <v>893149.35</v>
      </c>
      <c r="G191" s="21">
        <v>834349.95</v>
      </c>
      <c r="H191" s="21">
        <v>834349.95</v>
      </c>
      <c r="I191" s="22">
        <f t="shared" si="5"/>
        <v>0.53265446246169557</v>
      </c>
      <c r="J191" s="85">
        <f t="shared" si="6"/>
        <v>732050.05</v>
      </c>
    </row>
    <row r="192" spans="1:10" ht="15.75" x14ac:dyDescent="0.25">
      <c r="A192" s="53" t="s">
        <v>333</v>
      </c>
      <c r="B192" s="25" t="s">
        <v>201</v>
      </c>
      <c r="C192" s="21">
        <v>680000</v>
      </c>
      <c r="D192" s="21">
        <v>730000</v>
      </c>
      <c r="E192" s="21">
        <v>676468.38</v>
      </c>
      <c r="F192" s="21">
        <v>504458.38</v>
      </c>
      <c r="G192" s="21">
        <v>475405.96</v>
      </c>
      <c r="H192" s="21">
        <v>475405.96</v>
      </c>
      <c r="I192" s="22">
        <f t="shared" si="5"/>
        <v>0.65124104109589043</v>
      </c>
      <c r="J192" s="85">
        <f t="shared" si="6"/>
        <v>254594.03999999998</v>
      </c>
    </row>
    <row r="193" spans="1:10" ht="15.75" x14ac:dyDescent="0.25">
      <c r="A193" s="53" t="s">
        <v>333</v>
      </c>
      <c r="B193" s="25" t="s">
        <v>202</v>
      </c>
      <c r="C193" s="21">
        <v>0</v>
      </c>
      <c r="D193" s="21">
        <v>1000</v>
      </c>
      <c r="E193" s="21">
        <v>0</v>
      </c>
      <c r="F193" s="21">
        <v>0</v>
      </c>
      <c r="G193" s="21">
        <v>0</v>
      </c>
      <c r="H193" s="21">
        <v>0</v>
      </c>
      <c r="I193" s="22">
        <f t="shared" si="5"/>
        <v>0</v>
      </c>
      <c r="J193" s="85">
        <f t="shared" si="6"/>
        <v>1000</v>
      </c>
    </row>
    <row r="194" spans="1:10" ht="15.75" x14ac:dyDescent="0.25">
      <c r="A194" s="53" t="s">
        <v>333</v>
      </c>
      <c r="B194" s="25" t="s">
        <v>203</v>
      </c>
      <c r="C194" s="21">
        <v>500000</v>
      </c>
      <c r="D194" s="21">
        <v>550000</v>
      </c>
      <c r="E194" s="21">
        <v>721151.64</v>
      </c>
      <c r="F194" s="21">
        <v>388690.97</v>
      </c>
      <c r="G194" s="21">
        <v>358943.99</v>
      </c>
      <c r="H194" s="21">
        <v>358943.99</v>
      </c>
      <c r="I194" s="22">
        <f t="shared" si="5"/>
        <v>0.65262543636363635</v>
      </c>
      <c r="J194" s="85">
        <f t="shared" si="6"/>
        <v>191056.01</v>
      </c>
    </row>
    <row r="195" spans="1:10" ht="15.75" x14ac:dyDescent="0.25">
      <c r="A195" s="53" t="s">
        <v>333</v>
      </c>
      <c r="B195" s="25" t="s">
        <v>204</v>
      </c>
      <c r="C195" s="21">
        <v>0</v>
      </c>
      <c r="D195" s="21">
        <v>285400</v>
      </c>
      <c r="E195" s="21">
        <v>20000</v>
      </c>
      <c r="F195" s="21">
        <v>0</v>
      </c>
      <c r="G195" s="21">
        <v>0</v>
      </c>
      <c r="H195" s="21">
        <v>0</v>
      </c>
      <c r="I195" s="22">
        <f t="shared" si="5"/>
        <v>0</v>
      </c>
      <c r="J195" s="85">
        <f t="shared" si="6"/>
        <v>285400</v>
      </c>
    </row>
    <row r="196" spans="1:10" ht="15.75" x14ac:dyDescent="0.25">
      <c r="A196" s="80" t="s">
        <v>330</v>
      </c>
      <c r="B196" s="81" t="s">
        <v>205</v>
      </c>
      <c r="C196" s="82">
        <f t="shared" ref="C196:H196" si="7">SUM(C197+C202)</f>
        <v>4139357</v>
      </c>
      <c r="D196" s="82">
        <f t="shared" si="7"/>
        <v>8105554.1699999999</v>
      </c>
      <c r="E196" s="82">
        <f t="shared" si="7"/>
        <v>3255095.68</v>
      </c>
      <c r="F196" s="82">
        <f t="shared" si="7"/>
        <v>3255095.68</v>
      </c>
      <c r="G196" s="82">
        <f t="shared" si="7"/>
        <v>3255095.68</v>
      </c>
      <c r="H196" s="82">
        <f t="shared" si="7"/>
        <v>3255095.68</v>
      </c>
      <c r="I196" s="83">
        <f t="shared" si="5"/>
        <v>0.40158829510357835</v>
      </c>
      <c r="J196" s="84">
        <f t="shared" si="6"/>
        <v>4850458.49</v>
      </c>
    </row>
    <row r="197" spans="1:10" ht="15.75" x14ac:dyDescent="0.25">
      <c r="A197" s="53" t="s">
        <v>331</v>
      </c>
      <c r="B197" s="20" t="s">
        <v>206</v>
      </c>
      <c r="C197" s="21">
        <f t="shared" ref="C197:H197" si="8">SUM(C198+C200)</f>
        <v>1350000</v>
      </c>
      <c r="D197" s="21">
        <f t="shared" si="8"/>
        <v>1350000</v>
      </c>
      <c r="E197" s="21">
        <f t="shared" si="8"/>
        <v>93495</v>
      </c>
      <c r="F197" s="21">
        <f t="shared" si="8"/>
        <v>93495</v>
      </c>
      <c r="G197" s="21">
        <f t="shared" si="8"/>
        <v>93495</v>
      </c>
      <c r="H197" s="21">
        <f t="shared" si="8"/>
        <v>93495</v>
      </c>
      <c r="I197" s="22">
        <f t="shared" si="5"/>
        <v>6.9255555555555556E-2</v>
      </c>
      <c r="J197" s="85">
        <f t="shared" si="6"/>
        <v>1256505</v>
      </c>
    </row>
    <row r="198" spans="1:10" ht="15.75" x14ac:dyDescent="0.25">
      <c r="A198" s="53" t="s">
        <v>332</v>
      </c>
      <c r="B198" s="24" t="s">
        <v>207</v>
      </c>
      <c r="C198" s="21">
        <v>500000</v>
      </c>
      <c r="D198" s="21">
        <v>500000</v>
      </c>
      <c r="E198" s="21">
        <v>0</v>
      </c>
      <c r="F198" s="21">
        <v>0</v>
      </c>
      <c r="G198" s="21">
        <v>0</v>
      </c>
      <c r="H198" s="21">
        <v>0</v>
      </c>
      <c r="I198" s="22">
        <f t="shared" si="5"/>
        <v>0</v>
      </c>
      <c r="J198" s="85">
        <f t="shared" si="6"/>
        <v>500000</v>
      </c>
    </row>
    <row r="199" spans="1:10" ht="15.75" x14ac:dyDescent="0.25">
      <c r="A199" s="53" t="s">
        <v>333</v>
      </c>
      <c r="B199" s="25" t="s">
        <v>208</v>
      </c>
      <c r="C199" s="21">
        <v>500000</v>
      </c>
      <c r="D199" s="21">
        <v>500000</v>
      </c>
      <c r="E199" s="21">
        <v>0</v>
      </c>
      <c r="F199" s="21">
        <v>0</v>
      </c>
      <c r="G199" s="21">
        <v>0</v>
      </c>
      <c r="H199" s="21">
        <v>0</v>
      </c>
      <c r="I199" s="22">
        <f t="shared" si="5"/>
        <v>0</v>
      </c>
      <c r="J199" s="85">
        <f t="shared" si="6"/>
        <v>500000</v>
      </c>
    </row>
    <row r="200" spans="1:10" ht="15.75" x14ac:dyDescent="0.25">
      <c r="A200" s="53" t="s">
        <v>332</v>
      </c>
      <c r="B200" s="24" t="s">
        <v>209</v>
      </c>
      <c r="C200" s="21">
        <v>850000</v>
      </c>
      <c r="D200" s="21">
        <v>850000</v>
      </c>
      <c r="E200" s="21">
        <v>93495</v>
      </c>
      <c r="F200" s="21">
        <v>93495</v>
      </c>
      <c r="G200" s="21">
        <v>93495</v>
      </c>
      <c r="H200" s="21">
        <v>93495</v>
      </c>
      <c r="I200" s="22">
        <f t="shared" si="5"/>
        <v>0.10999411764705883</v>
      </c>
      <c r="J200" s="85">
        <f t="shared" si="6"/>
        <v>756505</v>
      </c>
    </row>
    <row r="201" spans="1:10" ht="15.75" x14ac:dyDescent="0.25">
      <c r="A201" s="53" t="s">
        <v>333</v>
      </c>
      <c r="B201" s="25" t="s">
        <v>210</v>
      </c>
      <c r="C201" s="21">
        <v>850000</v>
      </c>
      <c r="D201" s="21">
        <v>850000</v>
      </c>
      <c r="E201" s="21">
        <v>93495</v>
      </c>
      <c r="F201" s="21">
        <v>93495</v>
      </c>
      <c r="G201" s="21">
        <v>93495</v>
      </c>
      <c r="H201" s="21">
        <v>93495</v>
      </c>
      <c r="I201" s="22">
        <f t="shared" si="5"/>
        <v>0.10999411764705883</v>
      </c>
      <c r="J201" s="85">
        <f t="shared" si="6"/>
        <v>756505</v>
      </c>
    </row>
    <row r="202" spans="1:10" ht="15.75" x14ac:dyDescent="0.25">
      <c r="A202" s="53" t="s">
        <v>331</v>
      </c>
      <c r="B202" s="20" t="s">
        <v>216</v>
      </c>
      <c r="C202" s="21">
        <v>2789357</v>
      </c>
      <c r="D202" s="21">
        <v>6755554.1699999999</v>
      </c>
      <c r="E202" s="21">
        <v>3161600.68</v>
      </c>
      <c r="F202" s="21">
        <v>3161600.68</v>
      </c>
      <c r="G202" s="21">
        <v>3161600.68</v>
      </c>
      <c r="H202" s="21">
        <v>3161600.68</v>
      </c>
      <c r="I202" s="22">
        <f t="shared" ref="I202:I263" si="9">+H202/D202</f>
        <v>0.46800019664411929</v>
      </c>
      <c r="J202" s="85">
        <f t="shared" ref="J202:J263" si="10">+D202-H202</f>
        <v>3593953.4899999998</v>
      </c>
    </row>
    <row r="203" spans="1:10" ht="15.75" x14ac:dyDescent="0.25">
      <c r="A203" s="53" t="s">
        <v>332</v>
      </c>
      <c r="B203" s="24" t="s">
        <v>217</v>
      </c>
      <c r="C203" s="21">
        <v>2789357</v>
      </c>
      <c r="D203" s="21">
        <v>6755554.1699999999</v>
      </c>
      <c r="E203" s="21">
        <v>3161600.68</v>
      </c>
      <c r="F203" s="21">
        <v>3161600.68</v>
      </c>
      <c r="G203" s="21">
        <v>3161600.68</v>
      </c>
      <c r="H203" s="21">
        <v>3161600.68</v>
      </c>
      <c r="I203" s="22">
        <f t="shared" si="9"/>
        <v>0.46800019664411929</v>
      </c>
      <c r="J203" s="85">
        <f t="shared" si="10"/>
        <v>3593953.4899999998</v>
      </c>
    </row>
    <row r="204" spans="1:10" ht="15.75" x14ac:dyDescent="0.25">
      <c r="A204" s="53" t="s">
        <v>333</v>
      </c>
      <c r="B204" s="25" t="s">
        <v>218</v>
      </c>
      <c r="C204" s="21">
        <v>2789357</v>
      </c>
      <c r="D204" s="21">
        <v>6755554.1699999999</v>
      </c>
      <c r="E204" s="21">
        <v>3161600.68</v>
      </c>
      <c r="F204" s="21">
        <v>3161600.68</v>
      </c>
      <c r="G204" s="21">
        <v>3161600.68</v>
      </c>
      <c r="H204" s="21">
        <v>3161600.68</v>
      </c>
      <c r="I204" s="22">
        <f t="shared" si="9"/>
        <v>0.46800019664411929</v>
      </c>
      <c r="J204" s="85">
        <f t="shared" si="10"/>
        <v>3593953.4899999998</v>
      </c>
    </row>
    <row r="205" spans="1:10" ht="15.75" x14ac:dyDescent="0.25">
      <c r="A205" s="80" t="s">
        <v>330</v>
      </c>
      <c r="B205" s="81" t="s">
        <v>226</v>
      </c>
      <c r="C205" s="82">
        <v>54301398</v>
      </c>
      <c r="D205" s="82">
        <v>48265898</v>
      </c>
      <c r="E205" s="82">
        <v>13235301.449999999</v>
      </c>
      <c r="F205" s="82">
        <v>8204140.5</v>
      </c>
      <c r="G205" s="82">
        <v>6844656.0099999998</v>
      </c>
      <c r="H205" s="82">
        <v>6926076.0099999998</v>
      </c>
      <c r="I205" s="83">
        <f t="shared" si="9"/>
        <v>0.14349833520138794</v>
      </c>
      <c r="J205" s="84">
        <f t="shared" si="10"/>
        <v>41339821.990000002</v>
      </c>
    </row>
    <row r="206" spans="1:10" ht="15.75" x14ac:dyDescent="0.25">
      <c r="A206" s="53" t="s">
        <v>331</v>
      </c>
      <c r="B206" s="20" t="s">
        <v>227</v>
      </c>
      <c r="C206" s="21">
        <v>7874798</v>
      </c>
      <c r="D206" s="21">
        <v>9724798</v>
      </c>
      <c r="E206" s="21">
        <v>2764018.66</v>
      </c>
      <c r="F206" s="21">
        <v>1946852.02</v>
      </c>
      <c r="G206" s="21">
        <v>1846666.81</v>
      </c>
      <c r="H206" s="21">
        <v>1846666.81</v>
      </c>
      <c r="I206" s="22">
        <f t="shared" si="9"/>
        <v>0.18989256229281062</v>
      </c>
      <c r="J206" s="85">
        <f t="shared" si="10"/>
        <v>7878131.1899999995</v>
      </c>
    </row>
    <row r="207" spans="1:10" ht="15.75" x14ac:dyDescent="0.25">
      <c r="A207" s="53" t="s">
        <v>332</v>
      </c>
      <c r="B207" s="24" t="s">
        <v>228</v>
      </c>
      <c r="C207" s="21">
        <v>2829798</v>
      </c>
      <c r="D207" s="21">
        <v>4079798</v>
      </c>
      <c r="E207" s="21">
        <v>1339327.0900000001</v>
      </c>
      <c r="F207" s="21">
        <v>922829.64</v>
      </c>
      <c r="G207" s="21">
        <v>822644.43</v>
      </c>
      <c r="H207" s="21">
        <v>822644.43</v>
      </c>
      <c r="I207" s="22">
        <f t="shared" si="9"/>
        <v>0.20163851984828662</v>
      </c>
      <c r="J207" s="85">
        <f t="shared" si="10"/>
        <v>3257153.57</v>
      </c>
    </row>
    <row r="208" spans="1:10" ht="15.75" x14ac:dyDescent="0.25">
      <c r="A208" s="53" t="s">
        <v>333</v>
      </c>
      <c r="B208" s="25" t="s">
        <v>229</v>
      </c>
      <c r="C208" s="21">
        <v>2829798</v>
      </c>
      <c r="D208" s="21">
        <v>4079798</v>
      </c>
      <c r="E208" s="21">
        <v>1339327.0900000001</v>
      </c>
      <c r="F208" s="21">
        <v>922829.64</v>
      </c>
      <c r="G208" s="21">
        <v>822644.43</v>
      </c>
      <c r="H208" s="21">
        <v>822644.43</v>
      </c>
      <c r="I208" s="22">
        <f t="shared" si="9"/>
        <v>0.20163851984828662</v>
      </c>
      <c r="J208" s="85">
        <f t="shared" si="10"/>
        <v>3257153.57</v>
      </c>
    </row>
    <row r="209" spans="1:10" ht="15.75" x14ac:dyDescent="0.25">
      <c r="A209" s="53" t="s">
        <v>332</v>
      </c>
      <c r="B209" s="24" t="s">
        <v>230</v>
      </c>
      <c r="C209" s="21">
        <v>2770000</v>
      </c>
      <c r="D209" s="21">
        <v>3370000</v>
      </c>
      <c r="E209" s="21">
        <v>1241353.18</v>
      </c>
      <c r="F209" s="21">
        <v>873743.98</v>
      </c>
      <c r="G209" s="21">
        <v>873743.98</v>
      </c>
      <c r="H209" s="21">
        <v>873743.98</v>
      </c>
      <c r="I209" s="22">
        <f t="shared" si="9"/>
        <v>0.25927121068249259</v>
      </c>
      <c r="J209" s="85">
        <f t="shared" si="10"/>
        <v>2496256.02</v>
      </c>
    </row>
    <row r="210" spans="1:10" ht="15.75" x14ac:dyDescent="0.25">
      <c r="A210" s="53" t="s">
        <v>333</v>
      </c>
      <c r="B210" s="25" t="s">
        <v>231</v>
      </c>
      <c r="C210" s="21">
        <v>2770000</v>
      </c>
      <c r="D210" s="21">
        <v>3370000</v>
      </c>
      <c r="E210" s="21">
        <v>1241353.18</v>
      </c>
      <c r="F210" s="21">
        <v>873743.98</v>
      </c>
      <c r="G210" s="21">
        <v>873743.98</v>
      </c>
      <c r="H210" s="21">
        <v>873743.98</v>
      </c>
      <c r="I210" s="22">
        <f t="shared" si="9"/>
        <v>0.25927121068249259</v>
      </c>
      <c r="J210" s="85">
        <f t="shared" si="10"/>
        <v>2496256.02</v>
      </c>
    </row>
    <row r="211" spans="1:10" ht="15.75" x14ac:dyDescent="0.25">
      <c r="A211" s="53" t="s">
        <v>332</v>
      </c>
      <c r="B211" s="24" t="s">
        <v>232</v>
      </c>
      <c r="C211" s="21">
        <v>1000000</v>
      </c>
      <c r="D211" s="21">
        <v>1000000</v>
      </c>
      <c r="E211" s="21">
        <v>183338.39</v>
      </c>
      <c r="F211" s="21">
        <v>150278.39999999999</v>
      </c>
      <c r="G211" s="21">
        <v>150278.39999999999</v>
      </c>
      <c r="H211" s="21">
        <v>150278.39999999999</v>
      </c>
      <c r="I211" s="22">
        <f t="shared" si="9"/>
        <v>0.15027840000000001</v>
      </c>
      <c r="J211" s="85">
        <f t="shared" si="10"/>
        <v>849721.6</v>
      </c>
    </row>
    <row r="212" spans="1:10" ht="15.75" x14ac:dyDescent="0.25">
      <c r="A212" s="53" t="s">
        <v>333</v>
      </c>
      <c r="B212" s="25" t="s">
        <v>233</v>
      </c>
      <c r="C212" s="21">
        <v>1000000</v>
      </c>
      <c r="D212" s="21">
        <v>1000000</v>
      </c>
      <c r="E212" s="21">
        <v>183338.39</v>
      </c>
      <c r="F212" s="21">
        <v>150278.39999999999</v>
      </c>
      <c r="G212" s="21">
        <v>150278.39999999999</v>
      </c>
      <c r="H212" s="21">
        <v>150278.39999999999</v>
      </c>
      <c r="I212" s="22">
        <f t="shared" si="9"/>
        <v>0.15027840000000001</v>
      </c>
      <c r="J212" s="85">
        <f t="shared" si="10"/>
        <v>849721.6</v>
      </c>
    </row>
    <row r="213" spans="1:10" ht="15.75" x14ac:dyDescent="0.25">
      <c r="A213" s="53" t="s">
        <v>332</v>
      </c>
      <c r="B213" s="24" t="s">
        <v>234</v>
      </c>
      <c r="C213" s="21">
        <v>1275000</v>
      </c>
      <c r="D213" s="21">
        <v>1275000</v>
      </c>
      <c r="E213" s="21">
        <v>0</v>
      </c>
      <c r="F213" s="21">
        <v>0</v>
      </c>
      <c r="G213" s="21">
        <v>0</v>
      </c>
      <c r="H213" s="21">
        <v>0</v>
      </c>
      <c r="I213" s="22">
        <f t="shared" si="9"/>
        <v>0</v>
      </c>
      <c r="J213" s="85">
        <f t="shared" si="10"/>
        <v>1275000</v>
      </c>
    </row>
    <row r="214" spans="1:10" ht="15.75" x14ac:dyDescent="0.25">
      <c r="A214" s="53" t="s">
        <v>333</v>
      </c>
      <c r="B214" s="25" t="s">
        <v>235</v>
      </c>
      <c r="C214" s="21">
        <v>1275000</v>
      </c>
      <c r="D214" s="21">
        <v>1275000</v>
      </c>
      <c r="E214" s="21">
        <v>0</v>
      </c>
      <c r="F214" s="21">
        <v>0</v>
      </c>
      <c r="G214" s="21">
        <v>0</v>
      </c>
      <c r="H214" s="21">
        <v>0</v>
      </c>
      <c r="I214" s="22">
        <f t="shared" si="9"/>
        <v>0</v>
      </c>
      <c r="J214" s="85">
        <f t="shared" si="10"/>
        <v>1275000</v>
      </c>
    </row>
    <row r="215" spans="1:10" ht="15.75" x14ac:dyDescent="0.25">
      <c r="A215" s="53" t="s">
        <v>331</v>
      </c>
      <c r="B215" s="20" t="s">
        <v>236</v>
      </c>
      <c r="C215" s="21">
        <v>34950000</v>
      </c>
      <c r="D215" s="21">
        <v>23175500</v>
      </c>
      <c r="E215" s="21">
        <v>3718372.84</v>
      </c>
      <c r="F215" s="21">
        <v>216872.84</v>
      </c>
      <c r="G215" s="21">
        <v>216872.84</v>
      </c>
      <c r="H215" s="21">
        <v>216872.84</v>
      </c>
      <c r="I215" s="22">
        <f t="shared" si="9"/>
        <v>9.3578494530862331E-3</v>
      </c>
      <c r="J215" s="85">
        <f t="shared" si="10"/>
        <v>22958627.16</v>
      </c>
    </row>
    <row r="216" spans="1:10" ht="15.75" x14ac:dyDescent="0.25">
      <c r="A216" s="53" t="s">
        <v>332</v>
      </c>
      <c r="B216" s="24" t="s">
        <v>237</v>
      </c>
      <c r="C216" s="21">
        <v>800000</v>
      </c>
      <c r="D216" s="21">
        <v>800000</v>
      </c>
      <c r="E216" s="21">
        <v>216872.84</v>
      </c>
      <c r="F216" s="21">
        <v>216872.84</v>
      </c>
      <c r="G216" s="21">
        <v>216872.84</v>
      </c>
      <c r="H216" s="21">
        <v>216872.84</v>
      </c>
      <c r="I216" s="22">
        <f t="shared" si="9"/>
        <v>0.27109105</v>
      </c>
      <c r="J216" s="85">
        <f t="shared" si="10"/>
        <v>583127.16</v>
      </c>
    </row>
    <row r="217" spans="1:10" ht="15.75" x14ac:dyDescent="0.25">
      <c r="A217" s="53" t="s">
        <v>333</v>
      </c>
      <c r="B217" s="25" t="s">
        <v>238</v>
      </c>
      <c r="C217" s="21">
        <v>800000</v>
      </c>
      <c r="D217" s="21">
        <v>800000</v>
      </c>
      <c r="E217" s="21">
        <v>216872.84</v>
      </c>
      <c r="F217" s="21">
        <v>216872.84</v>
      </c>
      <c r="G217" s="21">
        <v>216872.84</v>
      </c>
      <c r="H217" s="21">
        <v>216872.84</v>
      </c>
      <c r="I217" s="22">
        <f t="shared" si="9"/>
        <v>0.27109105</v>
      </c>
      <c r="J217" s="85">
        <f t="shared" si="10"/>
        <v>583127.16</v>
      </c>
    </row>
    <row r="218" spans="1:10" ht="15.75" x14ac:dyDescent="0.25">
      <c r="A218" s="53" t="s">
        <v>332</v>
      </c>
      <c r="B218" s="24" t="s">
        <v>239</v>
      </c>
      <c r="C218" s="21">
        <v>350000</v>
      </c>
      <c r="D218" s="21">
        <v>700000</v>
      </c>
      <c r="E218" s="21">
        <v>1500</v>
      </c>
      <c r="F218" s="21">
        <v>0</v>
      </c>
      <c r="G218" s="21">
        <v>0</v>
      </c>
      <c r="H218" s="21">
        <v>0</v>
      </c>
      <c r="I218" s="22">
        <f t="shared" si="9"/>
        <v>0</v>
      </c>
      <c r="J218" s="85">
        <f t="shared" si="10"/>
        <v>700000</v>
      </c>
    </row>
    <row r="219" spans="1:10" ht="15.75" x14ac:dyDescent="0.25">
      <c r="A219" s="53" t="s">
        <v>333</v>
      </c>
      <c r="B219" s="25" t="s">
        <v>240</v>
      </c>
      <c r="C219" s="21">
        <v>350000</v>
      </c>
      <c r="D219" s="21">
        <v>700000</v>
      </c>
      <c r="E219" s="21">
        <v>1500</v>
      </c>
      <c r="F219" s="21">
        <v>0</v>
      </c>
      <c r="G219" s="21">
        <v>0</v>
      </c>
      <c r="H219" s="21">
        <v>0</v>
      </c>
      <c r="I219" s="22">
        <f t="shared" si="9"/>
        <v>0</v>
      </c>
      <c r="J219" s="85">
        <f t="shared" si="10"/>
        <v>700000</v>
      </c>
    </row>
    <row r="220" spans="1:10" ht="15.75" x14ac:dyDescent="0.25">
      <c r="A220" s="53" t="s">
        <v>332</v>
      </c>
      <c r="B220" s="24" t="s">
        <v>241</v>
      </c>
      <c r="C220" s="21">
        <v>33800000</v>
      </c>
      <c r="D220" s="21">
        <v>21675500</v>
      </c>
      <c r="E220" s="21">
        <v>3500000</v>
      </c>
      <c r="F220" s="21">
        <v>0</v>
      </c>
      <c r="G220" s="21">
        <v>0</v>
      </c>
      <c r="H220" s="21">
        <v>0</v>
      </c>
      <c r="I220" s="22">
        <f t="shared" si="9"/>
        <v>0</v>
      </c>
      <c r="J220" s="85">
        <f t="shared" si="10"/>
        <v>21675500</v>
      </c>
    </row>
    <row r="221" spans="1:10" ht="15.75" x14ac:dyDescent="0.25">
      <c r="A221" s="53" t="s">
        <v>333</v>
      </c>
      <c r="B221" s="25" t="s">
        <v>242</v>
      </c>
      <c r="C221" s="21">
        <v>33800000</v>
      </c>
      <c r="D221" s="21">
        <v>21675500</v>
      </c>
      <c r="E221" s="21">
        <v>3500000</v>
      </c>
      <c r="F221" s="21">
        <v>0</v>
      </c>
      <c r="G221" s="21">
        <v>0</v>
      </c>
      <c r="H221" s="21">
        <v>0</v>
      </c>
      <c r="I221" s="22">
        <f t="shared" si="9"/>
        <v>0</v>
      </c>
      <c r="J221" s="85">
        <f t="shared" si="10"/>
        <v>21675500</v>
      </c>
    </row>
    <row r="222" spans="1:10" ht="15.75" x14ac:dyDescent="0.25">
      <c r="A222" s="53" t="s">
        <v>331</v>
      </c>
      <c r="B222" s="20" t="s">
        <v>243</v>
      </c>
      <c r="C222" s="21">
        <v>1150000</v>
      </c>
      <c r="D222" s="21">
        <v>1174500</v>
      </c>
      <c r="E222" s="21">
        <v>1115528.78</v>
      </c>
      <c r="F222" s="21">
        <v>1115528.78</v>
      </c>
      <c r="G222" s="21">
        <v>22750</v>
      </c>
      <c r="H222" s="21">
        <v>22750</v>
      </c>
      <c r="I222" s="22">
        <f t="shared" si="9"/>
        <v>1.9369944657300978E-2</v>
      </c>
      <c r="J222" s="85">
        <f t="shared" si="10"/>
        <v>1151750</v>
      </c>
    </row>
    <row r="223" spans="1:10" ht="15.75" x14ac:dyDescent="0.25">
      <c r="A223" s="53" t="s">
        <v>332</v>
      </c>
      <c r="B223" s="24" t="s">
        <v>244</v>
      </c>
      <c r="C223" s="21">
        <v>650000</v>
      </c>
      <c r="D223" s="21">
        <v>650000</v>
      </c>
      <c r="E223" s="21">
        <v>0</v>
      </c>
      <c r="F223" s="21">
        <v>0</v>
      </c>
      <c r="G223" s="21">
        <v>0</v>
      </c>
      <c r="H223" s="21">
        <v>0</v>
      </c>
      <c r="I223" s="22">
        <f t="shared" si="9"/>
        <v>0</v>
      </c>
      <c r="J223" s="85">
        <f t="shared" si="10"/>
        <v>650000</v>
      </c>
    </row>
    <row r="224" spans="1:10" ht="15.75" x14ac:dyDescent="0.25">
      <c r="A224" s="53" t="s">
        <v>333</v>
      </c>
      <c r="B224" s="25" t="s">
        <v>245</v>
      </c>
      <c r="C224" s="21">
        <v>650000</v>
      </c>
      <c r="D224" s="21">
        <v>650000</v>
      </c>
      <c r="E224" s="21">
        <v>0</v>
      </c>
      <c r="F224" s="21">
        <v>0</v>
      </c>
      <c r="G224" s="21">
        <v>0</v>
      </c>
      <c r="H224" s="21">
        <v>0</v>
      </c>
      <c r="I224" s="22">
        <f t="shared" si="9"/>
        <v>0</v>
      </c>
      <c r="J224" s="85">
        <f t="shared" si="10"/>
        <v>650000</v>
      </c>
    </row>
    <row r="225" spans="1:10" ht="15.75" x14ac:dyDescent="0.25">
      <c r="A225" s="53" t="s">
        <v>332</v>
      </c>
      <c r="B225" s="24" t="s">
        <v>246</v>
      </c>
      <c r="C225" s="21">
        <v>500000</v>
      </c>
      <c r="D225" s="21">
        <v>500000</v>
      </c>
      <c r="E225" s="21">
        <v>1115528.78</v>
      </c>
      <c r="F225" s="21">
        <v>1115528.78</v>
      </c>
      <c r="G225" s="21">
        <v>22750</v>
      </c>
      <c r="H225" s="21">
        <v>22750</v>
      </c>
      <c r="I225" s="22">
        <f t="shared" si="9"/>
        <v>4.5499999999999999E-2</v>
      </c>
      <c r="J225" s="85">
        <f t="shared" si="10"/>
        <v>477250</v>
      </c>
    </row>
    <row r="226" spans="1:10" ht="15.75" x14ac:dyDescent="0.25">
      <c r="A226" s="53" t="s">
        <v>333</v>
      </c>
      <c r="B226" s="25" t="s">
        <v>247</v>
      </c>
      <c r="C226" s="21">
        <v>500000</v>
      </c>
      <c r="D226" s="21">
        <v>500000</v>
      </c>
      <c r="E226" s="21">
        <v>1115528.78</v>
      </c>
      <c r="F226" s="21">
        <v>1115528.78</v>
      </c>
      <c r="G226" s="21">
        <v>22750</v>
      </c>
      <c r="H226" s="21">
        <v>22750</v>
      </c>
      <c r="I226" s="22">
        <f t="shared" si="9"/>
        <v>4.5499999999999999E-2</v>
      </c>
      <c r="J226" s="85">
        <f t="shared" si="10"/>
        <v>477250</v>
      </c>
    </row>
    <row r="227" spans="1:10" ht="15.75" x14ac:dyDescent="0.25">
      <c r="A227" s="53" t="s">
        <v>332</v>
      </c>
      <c r="B227" s="24" t="s">
        <v>248</v>
      </c>
      <c r="C227" s="21">
        <v>0</v>
      </c>
      <c r="D227" s="21">
        <v>24500</v>
      </c>
      <c r="E227" s="21">
        <v>0</v>
      </c>
      <c r="F227" s="21">
        <v>0</v>
      </c>
      <c r="G227" s="21">
        <v>0</v>
      </c>
      <c r="H227" s="21">
        <v>0</v>
      </c>
      <c r="I227" s="22">
        <f t="shared" si="9"/>
        <v>0</v>
      </c>
      <c r="J227" s="85">
        <f t="shared" si="10"/>
        <v>24500</v>
      </c>
    </row>
    <row r="228" spans="1:10" ht="15.75" x14ac:dyDescent="0.25">
      <c r="A228" s="53" t="s">
        <v>333</v>
      </c>
      <c r="B228" s="25" t="s">
        <v>249</v>
      </c>
      <c r="C228" s="21">
        <v>0</v>
      </c>
      <c r="D228" s="21">
        <v>24500</v>
      </c>
      <c r="E228" s="21">
        <v>0</v>
      </c>
      <c r="F228" s="21">
        <v>0</v>
      </c>
      <c r="G228" s="21">
        <v>0</v>
      </c>
      <c r="H228" s="21">
        <v>0</v>
      </c>
      <c r="I228" s="22">
        <f t="shared" si="9"/>
        <v>0</v>
      </c>
      <c r="J228" s="85">
        <f t="shared" si="10"/>
        <v>24500</v>
      </c>
    </row>
    <row r="229" spans="1:10" ht="15.75" x14ac:dyDescent="0.25">
      <c r="A229" s="53" t="s">
        <v>331</v>
      </c>
      <c r="B229" s="20" t="s">
        <v>250</v>
      </c>
      <c r="C229" s="21">
        <v>520000</v>
      </c>
      <c r="D229" s="21">
        <v>2640000</v>
      </c>
      <c r="E229" s="21">
        <v>630300</v>
      </c>
      <c r="F229" s="21">
        <v>480300</v>
      </c>
      <c r="G229" s="21">
        <v>480299.25</v>
      </c>
      <c r="H229" s="21">
        <v>480299.25</v>
      </c>
      <c r="I229" s="22">
        <f t="shared" si="9"/>
        <v>0.18193153409090909</v>
      </c>
      <c r="J229" s="85">
        <f t="shared" si="10"/>
        <v>2159700.75</v>
      </c>
    </row>
    <row r="230" spans="1:10" ht="15.75" x14ac:dyDescent="0.25">
      <c r="A230" s="53" t="s">
        <v>332</v>
      </c>
      <c r="B230" s="24" t="s">
        <v>251</v>
      </c>
      <c r="C230" s="21">
        <v>0</v>
      </c>
      <c r="D230" s="21">
        <v>1600000</v>
      </c>
      <c r="E230" s="21">
        <v>0</v>
      </c>
      <c r="F230" s="21">
        <v>0</v>
      </c>
      <c r="G230" s="21">
        <v>0</v>
      </c>
      <c r="H230" s="21">
        <v>0</v>
      </c>
      <c r="I230" s="22">
        <f t="shared" si="9"/>
        <v>0</v>
      </c>
      <c r="J230" s="85">
        <f t="shared" si="10"/>
        <v>1600000</v>
      </c>
    </row>
    <row r="231" spans="1:10" ht="15.75" x14ac:dyDescent="0.25">
      <c r="A231" s="53" t="s">
        <v>333</v>
      </c>
      <c r="B231" s="25" t="s">
        <v>252</v>
      </c>
      <c r="C231" s="21">
        <v>0</v>
      </c>
      <c r="D231" s="21">
        <v>1600000</v>
      </c>
      <c r="E231" s="21">
        <v>0</v>
      </c>
      <c r="F231" s="21">
        <v>0</v>
      </c>
      <c r="G231" s="21">
        <v>0</v>
      </c>
      <c r="H231" s="21">
        <v>0</v>
      </c>
      <c r="I231" s="22">
        <f t="shared" si="9"/>
        <v>0</v>
      </c>
      <c r="J231" s="85">
        <f t="shared" si="10"/>
        <v>1600000</v>
      </c>
    </row>
    <row r="232" spans="1:10" ht="15.75" x14ac:dyDescent="0.25">
      <c r="A232" s="53" t="s">
        <v>332</v>
      </c>
      <c r="B232" s="24" t="s">
        <v>253</v>
      </c>
      <c r="C232" s="21">
        <v>520000</v>
      </c>
      <c r="D232" s="21">
        <v>1040000</v>
      </c>
      <c r="E232" s="21">
        <v>630300</v>
      </c>
      <c r="F232" s="21">
        <v>480300</v>
      </c>
      <c r="G232" s="21">
        <v>480299.25</v>
      </c>
      <c r="H232" s="21">
        <v>480299.25</v>
      </c>
      <c r="I232" s="22">
        <f t="shared" si="9"/>
        <v>0.46182620192307694</v>
      </c>
      <c r="J232" s="85">
        <f t="shared" si="10"/>
        <v>559700.75</v>
      </c>
    </row>
    <row r="233" spans="1:10" ht="15.75" x14ac:dyDescent="0.25">
      <c r="A233" s="53" t="s">
        <v>333</v>
      </c>
      <c r="B233" s="25" t="s">
        <v>254</v>
      </c>
      <c r="C233" s="21">
        <v>520000</v>
      </c>
      <c r="D233" s="21">
        <v>1040000</v>
      </c>
      <c r="E233" s="21">
        <v>630300</v>
      </c>
      <c r="F233" s="21">
        <v>480300</v>
      </c>
      <c r="G233" s="21">
        <v>480299.25</v>
      </c>
      <c r="H233" s="21">
        <v>480299.25</v>
      </c>
      <c r="I233" s="22">
        <f t="shared" si="9"/>
        <v>0.46182620192307694</v>
      </c>
      <c r="J233" s="85">
        <f t="shared" si="10"/>
        <v>559700.75</v>
      </c>
    </row>
    <row r="234" spans="1:10" ht="15.75" x14ac:dyDescent="0.25">
      <c r="A234" s="53" t="s">
        <v>331</v>
      </c>
      <c r="B234" s="20" t="s">
        <v>255</v>
      </c>
      <c r="C234" s="21">
        <v>2321600</v>
      </c>
      <c r="D234" s="21">
        <v>3576100</v>
      </c>
      <c r="E234" s="21">
        <v>683821.16</v>
      </c>
      <c r="F234" s="21">
        <v>672566.85</v>
      </c>
      <c r="G234" s="21">
        <v>585847.11</v>
      </c>
      <c r="H234" s="21">
        <v>667267.11</v>
      </c>
      <c r="I234" s="22">
        <f t="shared" si="9"/>
        <v>0.1865907301249965</v>
      </c>
      <c r="J234" s="85">
        <f t="shared" si="10"/>
        <v>2908832.89</v>
      </c>
    </row>
    <row r="235" spans="1:10" ht="15.75" x14ac:dyDescent="0.25">
      <c r="A235" s="53" t="s">
        <v>332</v>
      </c>
      <c r="B235" s="24" t="s">
        <v>256</v>
      </c>
      <c r="C235" s="21">
        <v>0</v>
      </c>
      <c r="D235" s="21">
        <v>300000</v>
      </c>
      <c r="E235" s="21">
        <v>2899.74</v>
      </c>
      <c r="F235" s="21">
        <v>2899.74</v>
      </c>
      <c r="G235" s="21">
        <v>0</v>
      </c>
      <c r="H235" s="21">
        <v>0</v>
      </c>
      <c r="I235" s="22">
        <f t="shared" si="9"/>
        <v>0</v>
      </c>
      <c r="J235" s="85">
        <f t="shared" si="10"/>
        <v>300000</v>
      </c>
    </row>
    <row r="236" spans="1:10" ht="15.75" x14ac:dyDescent="0.25">
      <c r="A236" s="53" t="s">
        <v>333</v>
      </c>
      <c r="B236" s="25" t="s">
        <v>257</v>
      </c>
      <c r="C236" s="21">
        <v>0</v>
      </c>
      <c r="D236" s="21">
        <v>300000</v>
      </c>
      <c r="E236" s="21">
        <v>2899.74</v>
      </c>
      <c r="F236" s="21">
        <v>2899.74</v>
      </c>
      <c r="G236" s="21">
        <v>0</v>
      </c>
      <c r="H236" s="21">
        <v>0</v>
      </c>
      <c r="I236" s="22">
        <f t="shared" si="9"/>
        <v>0</v>
      </c>
      <c r="J236" s="85">
        <f t="shared" si="10"/>
        <v>300000</v>
      </c>
    </row>
    <row r="237" spans="1:10" ht="15.75" x14ac:dyDescent="0.25">
      <c r="A237" s="53" t="s">
        <v>332</v>
      </c>
      <c r="B237" s="24" t="s">
        <v>258</v>
      </c>
      <c r="C237" s="21">
        <v>85000</v>
      </c>
      <c r="D237" s="21">
        <v>339500</v>
      </c>
      <c r="E237" s="21">
        <v>53749</v>
      </c>
      <c r="F237" s="21">
        <v>53749</v>
      </c>
      <c r="G237" s="21">
        <v>53749</v>
      </c>
      <c r="H237" s="21">
        <v>53749</v>
      </c>
      <c r="I237" s="22">
        <f t="shared" si="9"/>
        <v>0.1583181148748159</v>
      </c>
      <c r="J237" s="85">
        <f t="shared" si="10"/>
        <v>285751</v>
      </c>
    </row>
    <row r="238" spans="1:10" ht="15.75" x14ac:dyDescent="0.25">
      <c r="A238" s="53" t="s">
        <v>333</v>
      </c>
      <c r="B238" s="25" t="s">
        <v>259</v>
      </c>
      <c r="C238" s="21">
        <v>85000</v>
      </c>
      <c r="D238" s="21">
        <v>339500</v>
      </c>
      <c r="E238" s="21">
        <v>53749</v>
      </c>
      <c r="F238" s="21">
        <v>53749</v>
      </c>
      <c r="G238" s="21">
        <v>53749</v>
      </c>
      <c r="H238" s="21">
        <v>53749</v>
      </c>
      <c r="I238" s="22">
        <f t="shared" si="9"/>
        <v>0.1583181148748159</v>
      </c>
      <c r="J238" s="85">
        <f t="shared" si="10"/>
        <v>285751</v>
      </c>
    </row>
    <row r="239" spans="1:10" ht="15.75" x14ac:dyDescent="0.25">
      <c r="A239" s="53" t="s">
        <v>332</v>
      </c>
      <c r="B239" s="24" t="s">
        <v>260</v>
      </c>
      <c r="C239" s="21">
        <v>650000</v>
      </c>
      <c r="D239" s="21">
        <v>650000</v>
      </c>
      <c r="E239" s="21">
        <v>0</v>
      </c>
      <c r="F239" s="21">
        <v>0</v>
      </c>
      <c r="G239" s="21">
        <v>0</v>
      </c>
      <c r="H239" s="21">
        <v>0</v>
      </c>
      <c r="I239" s="22">
        <f t="shared" si="9"/>
        <v>0</v>
      </c>
      <c r="J239" s="85">
        <f t="shared" si="10"/>
        <v>650000</v>
      </c>
    </row>
    <row r="240" spans="1:10" ht="15.75" x14ac:dyDescent="0.25">
      <c r="A240" s="53" t="s">
        <v>333</v>
      </c>
      <c r="B240" s="25" t="s">
        <v>261</v>
      </c>
      <c r="C240" s="21">
        <v>650000</v>
      </c>
      <c r="D240" s="21">
        <v>650000</v>
      </c>
      <c r="E240" s="21">
        <v>0</v>
      </c>
      <c r="F240" s="21">
        <v>0</v>
      </c>
      <c r="G240" s="21">
        <v>0</v>
      </c>
      <c r="H240" s="21">
        <v>0</v>
      </c>
      <c r="I240" s="22">
        <f t="shared" si="9"/>
        <v>0</v>
      </c>
      <c r="J240" s="85">
        <f t="shared" si="10"/>
        <v>650000</v>
      </c>
    </row>
    <row r="241" spans="1:10" ht="15.75" x14ac:dyDescent="0.25">
      <c r="A241" s="53" t="s">
        <v>332</v>
      </c>
      <c r="B241" s="24" t="s">
        <v>262</v>
      </c>
      <c r="C241" s="21">
        <v>450000</v>
      </c>
      <c r="D241" s="21">
        <v>1050000</v>
      </c>
      <c r="E241" s="21">
        <v>283264.64000000001</v>
      </c>
      <c r="F241" s="21">
        <v>283264.64000000001</v>
      </c>
      <c r="G241" s="21">
        <v>283264.64000000001</v>
      </c>
      <c r="H241" s="21">
        <v>283264.64000000001</v>
      </c>
      <c r="I241" s="22">
        <f t="shared" si="9"/>
        <v>0.26977584761904766</v>
      </c>
      <c r="J241" s="85">
        <f t="shared" si="10"/>
        <v>766735.35999999999</v>
      </c>
    </row>
    <row r="242" spans="1:10" ht="15.75" x14ac:dyDescent="0.25">
      <c r="A242" s="53" t="s">
        <v>333</v>
      </c>
      <c r="B242" s="25" t="s">
        <v>263</v>
      </c>
      <c r="C242" s="21">
        <v>450000</v>
      </c>
      <c r="D242" s="21">
        <v>1050000</v>
      </c>
      <c r="E242" s="21">
        <v>283264.64000000001</v>
      </c>
      <c r="F242" s="21">
        <v>283264.64000000001</v>
      </c>
      <c r="G242" s="21">
        <v>283264.64000000001</v>
      </c>
      <c r="H242" s="21">
        <v>283264.64000000001</v>
      </c>
      <c r="I242" s="22">
        <f t="shared" si="9"/>
        <v>0.26977584761904766</v>
      </c>
      <c r="J242" s="85">
        <f t="shared" si="10"/>
        <v>766735.35999999999</v>
      </c>
    </row>
    <row r="243" spans="1:10" ht="15.75" x14ac:dyDescent="0.25">
      <c r="A243" s="53" t="s">
        <v>332</v>
      </c>
      <c r="B243" s="24" t="s">
        <v>264</v>
      </c>
      <c r="C243" s="21">
        <v>650700</v>
      </c>
      <c r="D243" s="21">
        <v>650700</v>
      </c>
      <c r="E243" s="21">
        <v>203833.63</v>
      </c>
      <c r="F243" s="21">
        <v>192579.32</v>
      </c>
      <c r="G243" s="21">
        <v>192579.32</v>
      </c>
      <c r="H243" s="21">
        <v>192579.32</v>
      </c>
      <c r="I243" s="22">
        <f t="shared" si="9"/>
        <v>0.29595715383433224</v>
      </c>
      <c r="J243" s="85">
        <f t="shared" si="10"/>
        <v>458120.68</v>
      </c>
    </row>
    <row r="244" spans="1:10" ht="15.75" x14ac:dyDescent="0.25">
      <c r="A244" s="53" t="s">
        <v>333</v>
      </c>
      <c r="B244" s="25" t="s">
        <v>265</v>
      </c>
      <c r="C244" s="21">
        <v>650700</v>
      </c>
      <c r="D244" s="21">
        <v>650700</v>
      </c>
      <c r="E244" s="21">
        <v>203833.63</v>
      </c>
      <c r="F244" s="21">
        <v>192579.32</v>
      </c>
      <c r="G244" s="21">
        <v>192579.32</v>
      </c>
      <c r="H244" s="21">
        <v>192579.32</v>
      </c>
      <c r="I244" s="22">
        <f t="shared" si="9"/>
        <v>0.29595715383433224</v>
      </c>
      <c r="J244" s="85">
        <f t="shared" si="10"/>
        <v>458120.68</v>
      </c>
    </row>
    <row r="245" spans="1:10" ht="15.75" x14ac:dyDescent="0.25">
      <c r="A245" s="53" t="s">
        <v>332</v>
      </c>
      <c r="B245" s="24" t="s">
        <v>266</v>
      </c>
      <c r="C245" s="21">
        <v>100000</v>
      </c>
      <c r="D245" s="21">
        <v>200000</v>
      </c>
      <c r="E245" s="21">
        <v>100691.35</v>
      </c>
      <c r="F245" s="21">
        <v>100691.35</v>
      </c>
      <c r="G245" s="21">
        <v>16871.349999999999</v>
      </c>
      <c r="H245" s="21">
        <v>98291.35</v>
      </c>
      <c r="I245" s="22">
        <f t="shared" si="9"/>
        <v>0.49145675000000005</v>
      </c>
      <c r="J245" s="85">
        <f t="shared" si="10"/>
        <v>101708.65</v>
      </c>
    </row>
    <row r="246" spans="1:10" ht="15.75" x14ac:dyDescent="0.25">
      <c r="A246" s="53" t="s">
        <v>333</v>
      </c>
      <c r="B246" s="25" t="s">
        <v>267</v>
      </c>
      <c r="C246" s="21">
        <v>100000</v>
      </c>
      <c r="D246" s="21">
        <v>200000</v>
      </c>
      <c r="E246" s="21">
        <v>100691.35</v>
      </c>
      <c r="F246" s="21">
        <v>100691.35</v>
      </c>
      <c r="G246" s="21">
        <v>16871.349999999999</v>
      </c>
      <c r="H246" s="21">
        <v>98291.35</v>
      </c>
      <c r="I246" s="22">
        <f t="shared" si="9"/>
        <v>0.49145675000000005</v>
      </c>
      <c r="J246" s="85">
        <f t="shared" si="10"/>
        <v>101708.65</v>
      </c>
    </row>
    <row r="247" spans="1:10" ht="15.75" x14ac:dyDescent="0.25">
      <c r="A247" s="53" t="s">
        <v>332</v>
      </c>
      <c r="B247" s="24" t="s">
        <v>268</v>
      </c>
      <c r="C247" s="21">
        <v>385900</v>
      </c>
      <c r="D247" s="21">
        <v>385900</v>
      </c>
      <c r="E247" s="21">
        <v>39382.800000000003</v>
      </c>
      <c r="F247" s="21">
        <v>39382.800000000003</v>
      </c>
      <c r="G247" s="21">
        <v>39382.800000000003</v>
      </c>
      <c r="H247" s="21">
        <v>39382.800000000003</v>
      </c>
      <c r="I247" s="22">
        <f t="shared" si="9"/>
        <v>0.10205441824306816</v>
      </c>
      <c r="J247" s="85">
        <f t="shared" si="10"/>
        <v>346517.2</v>
      </c>
    </row>
    <row r="248" spans="1:10" ht="15.75" x14ac:dyDescent="0.25">
      <c r="A248" s="53" t="s">
        <v>333</v>
      </c>
      <c r="B248" s="25" t="s">
        <v>269</v>
      </c>
      <c r="C248" s="21">
        <v>385900</v>
      </c>
      <c r="D248" s="21">
        <v>385900</v>
      </c>
      <c r="E248" s="21">
        <v>39382.800000000003</v>
      </c>
      <c r="F248" s="21">
        <v>39382.800000000003</v>
      </c>
      <c r="G248" s="21">
        <v>39382.800000000003</v>
      </c>
      <c r="H248" s="21">
        <v>39382.800000000003</v>
      </c>
      <c r="I248" s="22">
        <f t="shared" si="9"/>
        <v>0.10205441824306816</v>
      </c>
      <c r="J248" s="85">
        <f t="shared" si="10"/>
        <v>346517.2</v>
      </c>
    </row>
    <row r="249" spans="1:10" ht="15.75" x14ac:dyDescent="0.25">
      <c r="A249" s="53" t="s">
        <v>331</v>
      </c>
      <c r="B249" s="20" t="s">
        <v>270</v>
      </c>
      <c r="C249" s="21">
        <v>0</v>
      </c>
      <c r="D249" s="21">
        <v>150000</v>
      </c>
      <c r="E249" s="21">
        <v>0</v>
      </c>
      <c r="F249" s="21">
        <v>0</v>
      </c>
      <c r="G249" s="21">
        <v>0</v>
      </c>
      <c r="H249" s="21">
        <v>0</v>
      </c>
      <c r="I249" s="22">
        <f t="shared" si="9"/>
        <v>0</v>
      </c>
      <c r="J249" s="85">
        <f t="shared" si="10"/>
        <v>150000</v>
      </c>
    </row>
    <row r="250" spans="1:10" ht="15.75" x14ac:dyDescent="0.25">
      <c r="A250" s="53" t="s">
        <v>332</v>
      </c>
      <c r="B250" s="24" t="s">
        <v>271</v>
      </c>
      <c r="C250" s="21">
        <v>0</v>
      </c>
      <c r="D250" s="21">
        <v>150000</v>
      </c>
      <c r="E250" s="21">
        <v>0</v>
      </c>
      <c r="F250" s="21">
        <v>0</v>
      </c>
      <c r="G250" s="21">
        <v>0</v>
      </c>
      <c r="H250" s="21">
        <v>0</v>
      </c>
      <c r="I250" s="22">
        <f t="shared" si="9"/>
        <v>0</v>
      </c>
      <c r="J250" s="85">
        <f t="shared" si="10"/>
        <v>150000</v>
      </c>
    </row>
    <row r="251" spans="1:10" ht="15.75" x14ac:dyDescent="0.25">
      <c r="A251" s="53" t="s">
        <v>333</v>
      </c>
      <c r="B251" s="25" t="s">
        <v>272</v>
      </c>
      <c r="C251" s="21">
        <v>0</v>
      </c>
      <c r="D251" s="21">
        <v>150000</v>
      </c>
      <c r="E251" s="21">
        <v>0</v>
      </c>
      <c r="F251" s="21">
        <v>0</v>
      </c>
      <c r="G251" s="21">
        <v>0</v>
      </c>
      <c r="H251" s="21">
        <v>0</v>
      </c>
      <c r="I251" s="22">
        <f t="shared" si="9"/>
        <v>0</v>
      </c>
      <c r="J251" s="85">
        <f t="shared" si="10"/>
        <v>150000</v>
      </c>
    </row>
    <row r="252" spans="1:10" ht="15.75" x14ac:dyDescent="0.25">
      <c r="A252" s="53" t="s">
        <v>331</v>
      </c>
      <c r="B252" s="20" t="s">
        <v>273</v>
      </c>
      <c r="C252" s="21">
        <v>7000000</v>
      </c>
      <c r="D252" s="21">
        <v>7220000</v>
      </c>
      <c r="E252" s="21">
        <v>4242020.01</v>
      </c>
      <c r="F252" s="21">
        <v>3772020.01</v>
      </c>
      <c r="G252" s="21">
        <v>3692220</v>
      </c>
      <c r="H252" s="21">
        <v>3692220</v>
      </c>
      <c r="I252" s="22">
        <f t="shared" si="9"/>
        <v>0.51138781163434899</v>
      </c>
      <c r="J252" s="85">
        <f t="shared" si="10"/>
        <v>3527780</v>
      </c>
    </row>
    <row r="253" spans="1:10" ht="15.75" x14ac:dyDescent="0.25">
      <c r="A253" s="53" t="s">
        <v>332</v>
      </c>
      <c r="B253" s="24" t="s">
        <v>274</v>
      </c>
      <c r="C253" s="21">
        <v>7000000</v>
      </c>
      <c r="D253" s="21">
        <v>7220000</v>
      </c>
      <c r="E253" s="21">
        <v>4242020.01</v>
      </c>
      <c r="F253" s="21">
        <v>3772020.01</v>
      </c>
      <c r="G253" s="21">
        <v>3692220</v>
      </c>
      <c r="H253" s="21">
        <v>3692220</v>
      </c>
      <c r="I253" s="22">
        <f t="shared" si="9"/>
        <v>0.51138781163434899</v>
      </c>
      <c r="J253" s="85">
        <f t="shared" si="10"/>
        <v>3527780</v>
      </c>
    </row>
    <row r="254" spans="1:10" ht="15.75" x14ac:dyDescent="0.25">
      <c r="A254" s="53" t="s">
        <v>333</v>
      </c>
      <c r="B254" s="25" t="s">
        <v>275</v>
      </c>
      <c r="C254" s="21">
        <v>7000000</v>
      </c>
      <c r="D254" s="21">
        <v>7220000</v>
      </c>
      <c r="E254" s="21">
        <v>4242020.01</v>
      </c>
      <c r="F254" s="21">
        <v>3772020.01</v>
      </c>
      <c r="G254" s="21">
        <v>3692220</v>
      </c>
      <c r="H254" s="21">
        <v>3692220</v>
      </c>
      <c r="I254" s="22">
        <f t="shared" si="9"/>
        <v>0.51138781163434899</v>
      </c>
      <c r="J254" s="85">
        <f t="shared" si="10"/>
        <v>3527780</v>
      </c>
    </row>
    <row r="255" spans="1:10" ht="15.75" x14ac:dyDescent="0.25">
      <c r="A255" s="53" t="s">
        <v>331</v>
      </c>
      <c r="B255" s="20" t="s">
        <v>276</v>
      </c>
      <c r="C255" s="21">
        <v>485000</v>
      </c>
      <c r="D255" s="21">
        <v>605000</v>
      </c>
      <c r="E255" s="21">
        <v>81240</v>
      </c>
      <c r="F255" s="21">
        <v>0</v>
      </c>
      <c r="G255" s="21">
        <v>0</v>
      </c>
      <c r="H255" s="21">
        <v>0</v>
      </c>
      <c r="I255" s="22">
        <f t="shared" si="9"/>
        <v>0</v>
      </c>
      <c r="J255" s="85">
        <f t="shared" si="10"/>
        <v>605000</v>
      </c>
    </row>
    <row r="256" spans="1:10" ht="15.75" x14ac:dyDescent="0.25">
      <c r="A256" s="53" t="s">
        <v>332</v>
      </c>
      <c r="B256" s="24" t="s">
        <v>277</v>
      </c>
      <c r="C256" s="21">
        <v>485000</v>
      </c>
      <c r="D256" s="21">
        <v>485000</v>
      </c>
      <c r="E256" s="21">
        <v>0</v>
      </c>
      <c r="F256" s="21">
        <v>0</v>
      </c>
      <c r="G256" s="21">
        <v>0</v>
      </c>
      <c r="H256" s="21">
        <v>0</v>
      </c>
      <c r="I256" s="22">
        <f t="shared" si="9"/>
        <v>0</v>
      </c>
      <c r="J256" s="85">
        <f t="shared" si="10"/>
        <v>485000</v>
      </c>
    </row>
    <row r="257" spans="1:10" ht="15.75" x14ac:dyDescent="0.25">
      <c r="A257" s="53" t="s">
        <v>333</v>
      </c>
      <c r="B257" s="25" t="s">
        <v>278</v>
      </c>
      <c r="C257" s="21">
        <v>485000</v>
      </c>
      <c r="D257" s="21">
        <v>485000</v>
      </c>
      <c r="E257" s="21">
        <v>0</v>
      </c>
      <c r="F257" s="21">
        <v>0</v>
      </c>
      <c r="G257" s="21">
        <v>0</v>
      </c>
      <c r="H257" s="21">
        <v>0</v>
      </c>
      <c r="I257" s="22">
        <f t="shared" si="9"/>
        <v>0</v>
      </c>
      <c r="J257" s="85">
        <f t="shared" si="10"/>
        <v>485000</v>
      </c>
    </row>
    <row r="258" spans="1:10" ht="15.75" x14ac:dyDescent="0.25">
      <c r="A258" s="53" t="s">
        <v>332</v>
      </c>
      <c r="B258" s="24" t="s">
        <v>279</v>
      </c>
      <c r="C258" s="21">
        <v>0</v>
      </c>
      <c r="D258" s="21">
        <v>120000</v>
      </c>
      <c r="E258" s="21">
        <v>81240</v>
      </c>
      <c r="F258" s="21">
        <v>0</v>
      </c>
      <c r="G258" s="21">
        <v>0</v>
      </c>
      <c r="H258" s="21">
        <v>0</v>
      </c>
      <c r="I258" s="22">
        <f t="shared" si="9"/>
        <v>0</v>
      </c>
      <c r="J258" s="85">
        <f t="shared" si="10"/>
        <v>120000</v>
      </c>
    </row>
    <row r="259" spans="1:10" ht="15.75" x14ac:dyDescent="0.25">
      <c r="A259" s="53" t="s">
        <v>333</v>
      </c>
      <c r="B259" s="25" t="s">
        <v>280</v>
      </c>
      <c r="C259" s="21">
        <v>0</v>
      </c>
      <c r="D259" s="21">
        <v>120000</v>
      </c>
      <c r="E259" s="21">
        <v>81240</v>
      </c>
      <c r="F259" s="21">
        <v>0</v>
      </c>
      <c r="G259" s="21">
        <v>0</v>
      </c>
      <c r="H259" s="21">
        <v>0</v>
      </c>
      <c r="I259" s="22">
        <f t="shared" si="9"/>
        <v>0</v>
      </c>
      <c r="J259" s="85">
        <f t="shared" si="10"/>
        <v>120000</v>
      </c>
    </row>
    <row r="260" spans="1:10" ht="15.75" x14ac:dyDescent="0.25">
      <c r="A260" s="80" t="s">
        <v>330</v>
      </c>
      <c r="B260" s="81" t="s">
        <v>281</v>
      </c>
      <c r="C260" s="82">
        <v>0</v>
      </c>
      <c r="D260" s="82">
        <v>542000</v>
      </c>
      <c r="E260" s="82">
        <v>541876.30000000005</v>
      </c>
      <c r="F260" s="82">
        <v>541876.30000000005</v>
      </c>
      <c r="G260" s="82">
        <v>541876.30000000005</v>
      </c>
      <c r="H260" s="82">
        <v>541876.30000000005</v>
      </c>
      <c r="I260" s="83">
        <f t="shared" si="9"/>
        <v>0.99977177121771221</v>
      </c>
      <c r="J260" s="84">
        <f t="shared" si="10"/>
        <v>123.69999999995343</v>
      </c>
    </row>
    <row r="261" spans="1:10" ht="15.75" x14ac:dyDescent="0.25">
      <c r="A261" s="53" t="s">
        <v>331</v>
      </c>
      <c r="B261" s="20" t="s">
        <v>282</v>
      </c>
      <c r="C261" s="21">
        <v>0</v>
      </c>
      <c r="D261" s="21">
        <v>542000</v>
      </c>
      <c r="E261" s="21">
        <v>541876.30000000005</v>
      </c>
      <c r="F261" s="21">
        <v>541876.30000000005</v>
      </c>
      <c r="G261" s="21">
        <v>541876.30000000005</v>
      </c>
      <c r="H261" s="21">
        <v>541876.30000000005</v>
      </c>
      <c r="I261" s="22">
        <f t="shared" si="9"/>
        <v>0.99977177121771221</v>
      </c>
      <c r="J261" s="85">
        <f t="shared" si="10"/>
        <v>123.69999999995343</v>
      </c>
    </row>
    <row r="262" spans="1:10" ht="15.75" x14ac:dyDescent="0.25">
      <c r="A262" s="53" t="s">
        <v>332</v>
      </c>
      <c r="B262" s="24" t="s">
        <v>283</v>
      </c>
      <c r="C262" s="21">
        <v>0</v>
      </c>
      <c r="D262" s="21">
        <v>542000</v>
      </c>
      <c r="E262" s="21">
        <v>541876.30000000005</v>
      </c>
      <c r="F262" s="21">
        <v>541876.30000000005</v>
      </c>
      <c r="G262" s="21">
        <v>541876.30000000005</v>
      </c>
      <c r="H262" s="21">
        <v>541876.30000000005</v>
      </c>
      <c r="I262" s="22">
        <f t="shared" si="9"/>
        <v>0.99977177121771221</v>
      </c>
      <c r="J262" s="85">
        <f t="shared" si="10"/>
        <v>123.69999999995343</v>
      </c>
    </row>
    <row r="263" spans="1:10" ht="16.5" thickBot="1" x14ac:dyDescent="0.3">
      <c r="A263" s="68" t="s">
        <v>333</v>
      </c>
      <c r="B263" s="44" t="s">
        <v>284</v>
      </c>
      <c r="C263" s="45">
        <v>0</v>
      </c>
      <c r="D263" s="45">
        <v>542000</v>
      </c>
      <c r="E263" s="45">
        <v>541876.30000000005</v>
      </c>
      <c r="F263" s="45">
        <v>541876.30000000005</v>
      </c>
      <c r="G263" s="45">
        <v>541876.30000000005</v>
      </c>
      <c r="H263" s="45">
        <v>541876.30000000005</v>
      </c>
      <c r="I263" s="46">
        <f t="shared" si="9"/>
        <v>0.99977177121771221</v>
      </c>
      <c r="J263" s="86">
        <f t="shared" si="10"/>
        <v>123.69999999995343</v>
      </c>
    </row>
    <row r="264" spans="1:10" ht="15" x14ac:dyDescent="0.25">
      <c r="J264" s="87"/>
    </row>
    <row r="267" spans="1:10" ht="15.75" x14ac:dyDescent="0.25">
      <c r="A267" s="88" t="s">
        <v>315</v>
      </c>
      <c r="B267" s="1" t="s">
        <v>316</v>
      </c>
    </row>
    <row r="268" spans="1:10" ht="15.75" x14ac:dyDescent="0.25">
      <c r="A268" s="89" t="s">
        <v>317</v>
      </c>
      <c r="B268" s="1" t="s">
        <v>318</v>
      </c>
    </row>
    <row r="269" spans="1:10" ht="15.75" x14ac:dyDescent="0.25">
      <c r="A269" s="90" t="s">
        <v>319</v>
      </c>
      <c r="B269" s="1" t="s">
        <v>320</v>
      </c>
    </row>
    <row r="270" spans="1:10" ht="36" x14ac:dyDescent="0.2">
      <c r="A270" s="72" t="s">
        <v>17</v>
      </c>
      <c r="B270" s="1" t="s">
        <v>321</v>
      </c>
    </row>
    <row r="271" spans="1:10" ht="36" x14ac:dyDescent="0.2">
      <c r="A271" s="74" t="s">
        <v>18</v>
      </c>
      <c r="B271" s="1" t="s">
        <v>322</v>
      </c>
    </row>
    <row r="272" spans="1:10" ht="15.75" x14ac:dyDescent="0.25">
      <c r="A272" s="80" t="s">
        <v>330</v>
      </c>
      <c r="B272" s="1" t="s">
        <v>357</v>
      </c>
    </row>
    <row r="282" spans="1:10" ht="15" x14ac:dyDescent="0.25">
      <c r="A282" s="108" t="s">
        <v>1</v>
      </c>
      <c r="B282" s="108"/>
      <c r="C282" s="108"/>
      <c r="D282" s="108"/>
      <c r="E282" s="108"/>
      <c r="F282" s="108"/>
      <c r="G282" s="108"/>
      <c r="H282" s="108"/>
      <c r="I282" s="108"/>
      <c r="J282" s="108"/>
    </row>
    <row r="283" spans="1:10" x14ac:dyDescent="0.2">
      <c r="A283" s="109" t="s">
        <v>355</v>
      </c>
      <c r="B283" s="109"/>
      <c r="C283" s="109"/>
      <c r="D283" s="109"/>
      <c r="E283" s="109"/>
      <c r="F283" s="109"/>
      <c r="G283" s="109"/>
      <c r="H283" s="109"/>
      <c r="I283" s="109"/>
      <c r="J283" s="109"/>
    </row>
    <row r="284" spans="1:10" x14ac:dyDescent="0.2">
      <c r="A284" s="109" t="s">
        <v>3</v>
      </c>
      <c r="B284" s="109"/>
      <c r="C284" s="109"/>
      <c r="D284" s="109"/>
      <c r="E284" s="109"/>
      <c r="F284" s="109"/>
      <c r="G284" s="109"/>
      <c r="H284" s="109"/>
      <c r="I284" s="109"/>
      <c r="J284" s="109"/>
    </row>
    <row r="285" spans="1:10" x14ac:dyDescent="0.2">
      <c r="A285" s="115" t="s">
        <v>356</v>
      </c>
      <c r="B285" s="115"/>
      <c r="C285" s="115"/>
      <c r="D285" s="115"/>
      <c r="E285" s="115"/>
      <c r="F285" s="115"/>
      <c r="G285" s="115"/>
      <c r="H285" s="115"/>
      <c r="I285" s="115"/>
      <c r="J285" s="115"/>
    </row>
    <row r="286" spans="1:10" ht="13.5" thickBot="1" x14ac:dyDescent="0.25">
      <c r="A286" s="114" t="s">
        <v>5</v>
      </c>
      <c r="B286" s="114"/>
      <c r="C286" s="114"/>
      <c r="D286" s="114"/>
      <c r="E286" s="114"/>
      <c r="F286" s="114"/>
      <c r="G286" s="114"/>
      <c r="H286" s="114"/>
      <c r="I286" s="114"/>
      <c r="J286" s="114"/>
    </row>
    <row r="287" spans="1:10" ht="48" thickBot="1" x14ac:dyDescent="0.25">
      <c r="A287" s="75" t="s">
        <v>324</v>
      </c>
      <c r="B287" s="75" t="s">
        <v>6</v>
      </c>
      <c r="C287" s="75" t="s">
        <v>7</v>
      </c>
      <c r="D287" s="75" t="s">
        <v>8</v>
      </c>
      <c r="E287" s="75" t="s">
        <v>9</v>
      </c>
      <c r="F287" s="75" t="s">
        <v>10</v>
      </c>
      <c r="G287" s="75" t="s">
        <v>11</v>
      </c>
      <c r="H287" s="75" t="s">
        <v>12</v>
      </c>
      <c r="I287" s="75" t="s">
        <v>13</v>
      </c>
      <c r="J287" s="75" t="s">
        <v>14</v>
      </c>
    </row>
    <row r="288" spans="1:10" ht="15.75" x14ac:dyDescent="0.25">
      <c r="A288" s="133" t="s">
        <v>315</v>
      </c>
      <c r="B288" s="134" t="s">
        <v>17</v>
      </c>
      <c r="C288" s="134">
        <v>676341041</v>
      </c>
      <c r="D288" s="134">
        <v>665211041</v>
      </c>
      <c r="E288" s="134">
        <v>352737027.06999999</v>
      </c>
      <c r="F288" s="134">
        <v>321555580.67999995</v>
      </c>
      <c r="G288" s="134">
        <v>267062968.36000001</v>
      </c>
      <c r="H288" s="135">
        <v>267184654.67999998</v>
      </c>
      <c r="I288" s="136">
        <v>0.40165396875906628</v>
      </c>
      <c r="J288" s="135">
        <v>398026386.32000005</v>
      </c>
    </row>
    <row r="289" spans="1:10" ht="15.75" x14ac:dyDescent="0.25">
      <c r="A289" s="80" t="s">
        <v>330</v>
      </c>
      <c r="B289" s="81" t="s">
        <v>19</v>
      </c>
      <c r="C289" s="82">
        <v>409465195</v>
      </c>
      <c r="D289" s="82">
        <v>409465194.99999994</v>
      </c>
      <c r="E289" s="82">
        <v>241747832.59</v>
      </c>
      <c r="F289" s="82">
        <v>239107832.58999988</v>
      </c>
      <c r="G289" s="82">
        <v>191678848.03</v>
      </c>
      <c r="H289" s="82">
        <v>191678848.02999997</v>
      </c>
      <c r="I289" s="83">
        <v>0.46812000231179601</v>
      </c>
      <c r="J289" s="84">
        <v>217786346.96999997</v>
      </c>
    </row>
    <row r="290" spans="1:10" ht="15.75" x14ac:dyDescent="0.25">
      <c r="A290" s="80" t="s">
        <v>330</v>
      </c>
      <c r="B290" s="81" t="s">
        <v>51</v>
      </c>
      <c r="C290" s="82">
        <v>171002929</v>
      </c>
      <c r="D290" s="82">
        <v>158466529</v>
      </c>
      <c r="E290" s="82">
        <v>75919454.540000007</v>
      </c>
      <c r="F290" s="82">
        <v>56679305.509999998</v>
      </c>
      <c r="G290" s="82">
        <v>51770962.890000001</v>
      </c>
      <c r="H290" s="82">
        <v>51770962.890000001</v>
      </c>
      <c r="I290" s="83">
        <v>0.32669967100749714</v>
      </c>
      <c r="J290" s="84">
        <v>106695566.11</v>
      </c>
    </row>
    <row r="291" spans="1:10" ht="15.75" x14ac:dyDescent="0.25">
      <c r="A291" s="80" t="s">
        <v>330</v>
      </c>
      <c r="B291" s="81" t="s">
        <v>131</v>
      </c>
      <c r="C291" s="82">
        <v>37432162</v>
      </c>
      <c r="D291" s="82">
        <v>40365864.829999998</v>
      </c>
      <c r="E291" s="82">
        <v>18037466.510000002</v>
      </c>
      <c r="F291" s="82">
        <v>13767330.1</v>
      </c>
      <c r="G291" s="82">
        <v>12971529.449999999</v>
      </c>
      <c r="H291" s="82">
        <v>13011795.77</v>
      </c>
      <c r="I291" s="83">
        <v>0.32234651294599798</v>
      </c>
      <c r="J291" s="84">
        <v>27354069.059999999</v>
      </c>
    </row>
    <row r="292" spans="1:10" ht="15.75" x14ac:dyDescent="0.25">
      <c r="A292" s="80" t="s">
        <v>330</v>
      </c>
      <c r="B292" s="81" t="s">
        <v>205</v>
      </c>
      <c r="C292" s="82">
        <v>4139357</v>
      </c>
      <c r="D292" s="82">
        <v>8105554.1699999999</v>
      </c>
      <c r="E292" s="82">
        <v>3255095.68</v>
      </c>
      <c r="F292" s="82">
        <v>3255095.68</v>
      </c>
      <c r="G292" s="82">
        <v>3255095.68</v>
      </c>
      <c r="H292" s="82">
        <v>3255095.68</v>
      </c>
      <c r="I292" s="83">
        <v>0.40158829510357835</v>
      </c>
      <c r="J292" s="84">
        <v>4850458.49</v>
      </c>
    </row>
    <row r="293" spans="1:10" ht="15.75" x14ac:dyDescent="0.25">
      <c r="A293" s="80" t="s">
        <v>330</v>
      </c>
      <c r="B293" s="81" t="s">
        <v>226</v>
      </c>
      <c r="C293" s="82">
        <v>54301398</v>
      </c>
      <c r="D293" s="82">
        <v>48265898</v>
      </c>
      <c r="E293" s="82">
        <v>13235301.449999999</v>
      </c>
      <c r="F293" s="82">
        <v>8204140.5</v>
      </c>
      <c r="G293" s="82">
        <v>6844656.0099999998</v>
      </c>
      <c r="H293" s="82">
        <v>6926076.0099999998</v>
      </c>
      <c r="I293" s="83">
        <v>0.14349833520138794</v>
      </c>
      <c r="J293" s="84">
        <v>41339821.990000002</v>
      </c>
    </row>
    <row r="294" spans="1:10" ht="16.5" thickBot="1" x14ac:dyDescent="0.3">
      <c r="A294" s="137" t="s">
        <v>330</v>
      </c>
      <c r="B294" s="138" t="s">
        <v>281</v>
      </c>
      <c r="C294" s="139">
        <v>0</v>
      </c>
      <c r="D294" s="139">
        <v>542000</v>
      </c>
      <c r="E294" s="139">
        <v>541876.30000000005</v>
      </c>
      <c r="F294" s="139">
        <v>541876.30000000005</v>
      </c>
      <c r="G294" s="139">
        <v>541876.30000000005</v>
      </c>
      <c r="H294" s="139">
        <v>541876.30000000005</v>
      </c>
      <c r="I294" s="140">
        <v>0.99977177121771221</v>
      </c>
      <c r="J294" s="141">
        <v>123.69999999995343</v>
      </c>
    </row>
  </sheetData>
  <mergeCells count="11">
    <mergeCell ref="A286:J286"/>
    <mergeCell ref="A7:J7"/>
    <mergeCell ref="A282:J282"/>
    <mergeCell ref="A283:J283"/>
    <mergeCell ref="A284:J284"/>
    <mergeCell ref="A285:J285"/>
    <mergeCell ref="A2:J2"/>
    <mergeCell ref="A3:J3"/>
    <mergeCell ref="A4:J4"/>
    <mergeCell ref="A5:J5"/>
    <mergeCell ref="A6:J6"/>
  </mergeCells>
  <pageMargins left="0.75" right="0.75" top="1" bottom="1" header="0.2" footer="0.2"/>
  <pageSetup fitToHeight="1000" orientation="landscape" horizontalDpi="300" verticalDpi="300" copies="0"/>
  <headerFooter alignWithMargins="0">
    <oddHeader>&amp;C
Ejecución Enero-Julio 2020&amp;LSistema de Información de la Gestión Financiera
Periodo:2020&amp;REG-004
15/07/2020 11:02:36
Página &amp;P de &amp;N
00110153723-SIGEF</oddHeader>
    <oddFooter>&amp;C&amp;L&amp;R 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F3F4-C7F7-42C8-9A2E-19E93949AEA8}">
  <sheetPr>
    <pageSetUpPr fitToPage="1"/>
  </sheetPr>
  <dimension ref="A2:J508"/>
  <sheetViews>
    <sheetView workbookViewId="0">
      <pane xSplit="2" ySplit="8" topLeftCell="C63" activePane="bottomRight" state="frozen"/>
      <selection pane="topRight" activeCell="C1" sqref="C1"/>
      <selection pane="bottomLeft" activeCell="A9" sqref="A9"/>
      <selection pane="bottomRight" activeCell="I8" sqref="I8:J8"/>
    </sheetView>
  </sheetViews>
  <sheetFormatPr baseColWidth="10" defaultColWidth="9.140625" defaultRowHeight="12.75" x14ac:dyDescent="0.2"/>
  <cols>
    <col min="1" max="1" width="23.42578125" style="1" customWidth="1"/>
    <col min="2" max="2" width="75.42578125" style="1" customWidth="1"/>
    <col min="3" max="4" width="18.7109375" style="1" bestFit="1" customWidth="1"/>
    <col min="5" max="5" width="19.42578125" style="1" bestFit="1" customWidth="1"/>
    <col min="6" max="6" width="19.140625" style="1" customWidth="1"/>
    <col min="7" max="7" width="18.7109375" style="1" bestFit="1" customWidth="1"/>
    <col min="8" max="8" width="20.28515625" style="1" bestFit="1" customWidth="1"/>
    <col min="9" max="9" width="14.140625" style="1" bestFit="1" customWidth="1"/>
    <col min="10" max="10" width="19.7109375" style="1" bestFit="1" customWidth="1"/>
    <col min="11" max="256" width="9.140625" style="1"/>
    <col min="257" max="257" width="23.42578125" style="1" customWidth="1"/>
    <col min="258" max="258" width="75.42578125" style="1" customWidth="1"/>
    <col min="259" max="260" width="18.7109375" style="1" bestFit="1" customWidth="1"/>
    <col min="261" max="261" width="19.42578125" style="1" bestFit="1" customWidth="1"/>
    <col min="262" max="262" width="19.140625" style="1" customWidth="1"/>
    <col min="263" max="263" width="18.7109375" style="1" bestFit="1" customWidth="1"/>
    <col min="264" max="264" width="20.28515625" style="1" bestFit="1" customWidth="1"/>
    <col min="265" max="265" width="14.140625" style="1" bestFit="1" customWidth="1"/>
    <col min="266" max="266" width="19.7109375" style="1" bestFit="1" customWidth="1"/>
    <col min="267" max="512" width="9.140625" style="1"/>
    <col min="513" max="513" width="23.42578125" style="1" customWidth="1"/>
    <col min="514" max="514" width="75.42578125" style="1" customWidth="1"/>
    <col min="515" max="516" width="18.7109375" style="1" bestFit="1" customWidth="1"/>
    <col min="517" max="517" width="19.42578125" style="1" bestFit="1" customWidth="1"/>
    <col min="518" max="518" width="19.140625" style="1" customWidth="1"/>
    <col min="519" max="519" width="18.7109375" style="1" bestFit="1" customWidth="1"/>
    <col min="520" max="520" width="20.28515625" style="1" bestFit="1" customWidth="1"/>
    <col min="521" max="521" width="14.140625" style="1" bestFit="1" customWidth="1"/>
    <col min="522" max="522" width="19.7109375" style="1" bestFit="1" customWidth="1"/>
    <col min="523" max="768" width="9.140625" style="1"/>
    <col min="769" max="769" width="23.42578125" style="1" customWidth="1"/>
    <col min="770" max="770" width="75.42578125" style="1" customWidth="1"/>
    <col min="771" max="772" width="18.7109375" style="1" bestFit="1" customWidth="1"/>
    <col min="773" max="773" width="19.42578125" style="1" bestFit="1" customWidth="1"/>
    <col min="774" max="774" width="19.140625" style="1" customWidth="1"/>
    <col min="775" max="775" width="18.7109375" style="1" bestFit="1" customWidth="1"/>
    <col min="776" max="776" width="20.28515625" style="1" bestFit="1" customWidth="1"/>
    <col min="777" max="777" width="14.140625" style="1" bestFit="1" customWidth="1"/>
    <col min="778" max="778" width="19.7109375" style="1" bestFit="1" customWidth="1"/>
    <col min="779" max="1024" width="9.140625" style="1"/>
    <col min="1025" max="1025" width="23.42578125" style="1" customWidth="1"/>
    <col min="1026" max="1026" width="75.42578125" style="1" customWidth="1"/>
    <col min="1027" max="1028" width="18.7109375" style="1" bestFit="1" customWidth="1"/>
    <col min="1029" max="1029" width="19.42578125" style="1" bestFit="1" customWidth="1"/>
    <col min="1030" max="1030" width="19.140625" style="1" customWidth="1"/>
    <col min="1031" max="1031" width="18.7109375" style="1" bestFit="1" customWidth="1"/>
    <col min="1032" max="1032" width="20.28515625" style="1" bestFit="1" customWidth="1"/>
    <col min="1033" max="1033" width="14.140625" style="1" bestFit="1" customWidth="1"/>
    <col min="1034" max="1034" width="19.7109375" style="1" bestFit="1" customWidth="1"/>
    <col min="1035" max="1280" width="9.140625" style="1"/>
    <col min="1281" max="1281" width="23.42578125" style="1" customWidth="1"/>
    <col min="1282" max="1282" width="75.42578125" style="1" customWidth="1"/>
    <col min="1283" max="1284" width="18.7109375" style="1" bestFit="1" customWidth="1"/>
    <col min="1285" max="1285" width="19.42578125" style="1" bestFit="1" customWidth="1"/>
    <col min="1286" max="1286" width="19.140625" style="1" customWidth="1"/>
    <col min="1287" max="1287" width="18.7109375" style="1" bestFit="1" customWidth="1"/>
    <col min="1288" max="1288" width="20.28515625" style="1" bestFit="1" customWidth="1"/>
    <col min="1289" max="1289" width="14.140625" style="1" bestFit="1" customWidth="1"/>
    <col min="1290" max="1290" width="19.7109375" style="1" bestFit="1" customWidth="1"/>
    <col min="1291" max="1536" width="9.140625" style="1"/>
    <col min="1537" max="1537" width="23.42578125" style="1" customWidth="1"/>
    <col min="1538" max="1538" width="75.42578125" style="1" customWidth="1"/>
    <col min="1539" max="1540" width="18.7109375" style="1" bestFit="1" customWidth="1"/>
    <col min="1541" max="1541" width="19.42578125" style="1" bestFit="1" customWidth="1"/>
    <col min="1542" max="1542" width="19.140625" style="1" customWidth="1"/>
    <col min="1543" max="1543" width="18.7109375" style="1" bestFit="1" customWidth="1"/>
    <col min="1544" max="1544" width="20.28515625" style="1" bestFit="1" customWidth="1"/>
    <col min="1545" max="1545" width="14.140625" style="1" bestFit="1" customWidth="1"/>
    <col min="1546" max="1546" width="19.7109375" style="1" bestFit="1" customWidth="1"/>
    <col min="1547" max="1792" width="9.140625" style="1"/>
    <col min="1793" max="1793" width="23.42578125" style="1" customWidth="1"/>
    <col min="1794" max="1794" width="75.42578125" style="1" customWidth="1"/>
    <col min="1795" max="1796" width="18.7109375" style="1" bestFit="1" customWidth="1"/>
    <col min="1797" max="1797" width="19.42578125" style="1" bestFit="1" customWidth="1"/>
    <col min="1798" max="1798" width="19.140625" style="1" customWidth="1"/>
    <col min="1799" max="1799" width="18.7109375" style="1" bestFit="1" customWidth="1"/>
    <col min="1800" max="1800" width="20.28515625" style="1" bestFit="1" customWidth="1"/>
    <col min="1801" max="1801" width="14.140625" style="1" bestFit="1" customWidth="1"/>
    <col min="1802" max="1802" width="19.7109375" style="1" bestFit="1" customWidth="1"/>
    <col min="1803" max="2048" width="9.140625" style="1"/>
    <col min="2049" max="2049" width="23.42578125" style="1" customWidth="1"/>
    <col min="2050" max="2050" width="75.42578125" style="1" customWidth="1"/>
    <col min="2051" max="2052" width="18.7109375" style="1" bestFit="1" customWidth="1"/>
    <col min="2053" max="2053" width="19.42578125" style="1" bestFit="1" customWidth="1"/>
    <col min="2054" max="2054" width="19.140625" style="1" customWidth="1"/>
    <col min="2055" max="2055" width="18.7109375" style="1" bestFit="1" customWidth="1"/>
    <col min="2056" max="2056" width="20.28515625" style="1" bestFit="1" customWidth="1"/>
    <col min="2057" max="2057" width="14.140625" style="1" bestFit="1" customWidth="1"/>
    <col min="2058" max="2058" width="19.7109375" style="1" bestFit="1" customWidth="1"/>
    <col min="2059" max="2304" width="9.140625" style="1"/>
    <col min="2305" max="2305" width="23.42578125" style="1" customWidth="1"/>
    <col min="2306" max="2306" width="75.42578125" style="1" customWidth="1"/>
    <col min="2307" max="2308" width="18.7109375" style="1" bestFit="1" customWidth="1"/>
    <col min="2309" max="2309" width="19.42578125" style="1" bestFit="1" customWidth="1"/>
    <col min="2310" max="2310" width="19.140625" style="1" customWidth="1"/>
    <col min="2311" max="2311" width="18.7109375" style="1" bestFit="1" customWidth="1"/>
    <col min="2312" max="2312" width="20.28515625" style="1" bestFit="1" customWidth="1"/>
    <col min="2313" max="2313" width="14.140625" style="1" bestFit="1" customWidth="1"/>
    <col min="2314" max="2314" width="19.7109375" style="1" bestFit="1" customWidth="1"/>
    <col min="2315" max="2560" width="9.140625" style="1"/>
    <col min="2561" max="2561" width="23.42578125" style="1" customWidth="1"/>
    <col min="2562" max="2562" width="75.42578125" style="1" customWidth="1"/>
    <col min="2563" max="2564" width="18.7109375" style="1" bestFit="1" customWidth="1"/>
    <col min="2565" max="2565" width="19.42578125" style="1" bestFit="1" customWidth="1"/>
    <col min="2566" max="2566" width="19.140625" style="1" customWidth="1"/>
    <col min="2567" max="2567" width="18.7109375" style="1" bestFit="1" customWidth="1"/>
    <col min="2568" max="2568" width="20.28515625" style="1" bestFit="1" customWidth="1"/>
    <col min="2569" max="2569" width="14.140625" style="1" bestFit="1" customWidth="1"/>
    <col min="2570" max="2570" width="19.7109375" style="1" bestFit="1" customWidth="1"/>
    <col min="2571" max="2816" width="9.140625" style="1"/>
    <col min="2817" max="2817" width="23.42578125" style="1" customWidth="1"/>
    <col min="2818" max="2818" width="75.42578125" style="1" customWidth="1"/>
    <col min="2819" max="2820" width="18.7109375" style="1" bestFit="1" customWidth="1"/>
    <col min="2821" max="2821" width="19.42578125" style="1" bestFit="1" customWidth="1"/>
    <col min="2822" max="2822" width="19.140625" style="1" customWidth="1"/>
    <col min="2823" max="2823" width="18.7109375" style="1" bestFit="1" customWidth="1"/>
    <col min="2824" max="2824" width="20.28515625" style="1" bestFit="1" customWidth="1"/>
    <col min="2825" max="2825" width="14.140625" style="1" bestFit="1" customWidth="1"/>
    <col min="2826" max="2826" width="19.7109375" style="1" bestFit="1" customWidth="1"/>
    <col min="2827" max="3072" width="9.140625" style="1"/>
    <col min="3073" max="3073" width="23.42578125" style="1" customWidth="1"/>
    <col min="3074" max="3074" width="75.42578125" style="1" customWidth="1"/>
    <col min="3075" max="3076" width="18.7109375" style="1" bestFit="1" customWidth="1"/>
    <col min="3077" max="3077" width="19.42578125" style="1" bestFit="1" customWidth="1"/>
    <col min="3078" max="3078" width="19.140625" style="1" customWidth="1"/>
    <col min="3079" max="3079" width="18.7109375" style="1" bestFit="1" customWidth="1"/>
    <col min="3080" max="3080" width="20.28515625" style="1" bestFit="1" customWidth="1"/>
    <col min="3081" max="3081" width="14.140625" style="1" bestFit="1" customWidth="1"/>
    <col min="3082" max="3082" width="19.7109375" style="1" bestFit="1" customWidth="1"/>
    <col min="3083" max="3328" width="9.140625" style="1"/>
    <col min="3329" max="3329" width="23.42578125" style="1" customWidth="1"/>
    <col min="3330" max="3330" width="75.42578125" style="1" customWidth="1"/>
    <col min="3331" max="3332" width="18.7109375" style="1" bestFit="1" customWidth="1"/>
    <col min="3333" max="3333" width="19.42578125" style="1" bestFit="1" customWidth="1"/>
    <col min="3334" max="3334" width="19.140625" style="1" customWidth="1"/>
    <col min="3335" max="3335" width="18.7109375" style="1" bestFit="1" customWidth="1"/>
    <col min="3336" max="3336" width="20.28515625" style="1" bestFit="1" customWidth="1"/>
    <col min="3337" max="3337" width="14.140625" style="1" bestFit="1" customWidth="1"/>
    <col min="3338" max="3338" width="19.7109375" style="1" bestFit="1" customWidth="1"/>
    <col min="3339" max="3584" width="9.140625" style="1"/>
    <col min="3585" max="3585" width="23.42578125" style="1" customWidth="1"/>
    <col min="3586" max="3586" width="75.42578125" style="1" customWidth="1"/>
    <col min="3587" max="3588" width="18.7109375" style="1" bestFit="1" customWidth="1"/>
    <col min="3589" max="3589" width="19.42578125" style="1" bestFit="1" customWidth="1"/>
    <col min="3590" max="3590" width="19.140625" style="1" customWidth="1"/>
    <col min="3591" max="3591" width="18.7109375" style="1" bestFit="1" customWidth="1"/>
    <col min="3592" max="3592" width="20.28515625" style="1" bestFit="1" customWidth="1"/>
    <col min="3593" max="3593" width="14.140625" style="1" bestFit="1" customWidth="1"/>
    <col min="3594" max="3594" width="19.7109375" style="1" bestFit="1" customWidth="1"/>
    <col min="3595" max="3840" width="9.140625" style="1"/>
    <col min="3841" max="3841" width="23.42578125" style="1" customWidth="1"/>
    <col min="3842" max="3842" width="75.42578125" style="1" customWidth="1"/>
    <col min="3843" max="3844" width="18.7109375" style="1" bestFit="1" customWidth="1"/>
    <col min="3845" max="3845" width="19.42578125" style="1" bestFit="1" customWidth="1"/>
    <col min="3846" max="3846" width="19.140625" style="1" customWidth="1"/>
    <col min="3847" max="3847" width="18.7109375" style="1" bestFit="1" customWidth="1"/>
    <col min="3848" max="3848" width="20.28515625" style="1" bestFit="1" customWidth="1"/>
    <col min="3849" max="3849" width="14.140625" style="1" bestFit="1" customWidth="1"/>
    <col min="3850" max="3850" width="19.7109375" style="1" bestFit="1" customWidth="1"/>
    <col min="3851" max="4096" width="9.140625" style="1"/>
    <col min="4097" max="4097" width="23.42578125" style="1" customWidth="1"/>
    <col min="4098" max="4098" width="75.42578125" style="1" customWidth="1"/>
    <col min="4099" max="4100" width="18.7109375" style="1" bestFit="1" customWidth="1"/>
    <col min="4101" max="4101" width="19.42578125" style="1" bestFit="1" customWidth="1"/>
    <col min="4102" max="4102" width="19.140625" style="1" customWidth="1"/>
    <col min="4103" max="4103" width="18.7109375" style="1" bestFit="1" customWidth="1"/>
    <col min="4104" max="4104" width="20.28515625" style="1" bestFit="1" customWidth="1"/>
    <col min="4105" max="4105" width="14.140625" style="1" bestFit="1" customWidth="1"/>
    <col min="4106" max="4106" width="19.7109375" style="1" bestFit="1" customWidth="1"/>
    <col min="4107" max="4352" width="9.140625" style="1"/>
    <col min="4353" max="4353" width="23.42578125" style="1" customWidth="1"/>
    <col min="4354" max="4354" width="75.42578125" style="1" customWidth="1"/>
    <col min="4355" max="4356" width="18.7109375" style="1" bestFit="1" customWidth="1"/>
    <col min="4357" max="4357" width="19.42578125" style="1" bestFit="1" customWidth="1"/>
    <col min="4358" max="4358" width="19.140625" style="1" customWidth="1"/>
    <col min="4359" max="4359" width="18.7109375" style="1" bestFit="1" customWidth="1"/>
    <col min="4360" max="4360" width="20.28515625" style="1" bestFit="1" customWidth="1"/>
    <col min="4361" max="4361" width="14.140625" style="1" bestFit="1" customWidth="1"/>
    <col min="4362" max="4362" width="19.7109375" style="1" bestFit="1" customWidth="1"/>
    <col min="4363" max="4608" width="9.140625" style="1"/>
    <col min="4609" max="4609" width="23.42578125" style="1" customWidth="1"/>
    <col min="4610" max="4610" width="75.42578125" style="1" customWidth="1"/>
    <col min="4611" max="4612" width="18.7109375" style="1" bestFit="1" customWidth="1"/>
    <col min="4613" max="4613" width="19.42578125" style="1" bestFit="1" customWidth="1"/>
    <col min="4614" max="4614" width="19.140625" style="1" customWidth="1"/>
    <col min="4615" max="4615" width="18.7109375" style="1" bestFit="1" customWidth="1"/>
    <col min="4616" max="4616" width="20.28515625" style="1" bestFit="1" customWidth="1"/>
    <col min="4617" max="4617" width="14.140625" style="1" bestFit="1" customWidth="1"/>
    <col min="4618" max="4618" width="19.7109375" style="1" bestFit="1" customWidth="1"/>
    <col min="4619" max="4864" width="9.140625" style="1"/>
    <col min="4865" max="4865" width="23.42578125" style="1" customWidth="1"/>
    <col min="4866" max="4866" width="75.42578125" style="1" customWidth="1"/>
    <col min="4867" max="4868" width="18.7109375" style="1" bestFit="1" customWidth="1"/>
    <col min="4869" max="4869" width="19.42578125" style="1" bestFit="1" customWidth="1"/>
    <col min="4870" max="4870" width="19.140625" style="1" customWidth="1"/>
    <col min="4871" max="4871" width="18.7109375" style="1" bestFit="1" customWidth="1"/>
    <col min="4872" max="4872" width="20.28515625" style="1" bestFit="1" customWidth="1"/>
    <col min="4873" max="4873" width="14.140625" style="1" bestFit="1" customWidth="1"/>
    <col min="4874" max="4874" width="19.7109375" style="1" bestFit="1" customWidth="1"/>
    <col min="4875" max="5120" width="9.140625" style="1"/>
    <col min="5121" max="5121" width="23.42578125" style="1" customWidth="1"/>
    <col min="5122" max="5122" width="75.42578125" style="1" customWidth="1"/>
    <col min="5123" max="5124" width="18.7109375" style="1" bestFit="1" customWidth="1"/>
    <col min="5125" max="5125" width="19.42578125" style="1" bestFit="1" customWidth="1"/>
    <col min="5126" max="5126" width="19.140625" style="1" customWidth="1"/>
    <col min="5127" max="5127" width="18.7109375" style="1" bestFit="1" customWidth="1"/>
    <col min="5128" max="5128" width="20.28515625" style="1" bestFit="1" customWidth="1"/>
    <col min="5129" max="5129" width="14.140625" style="1" bestFit="1" customWidth="1"/>
    <col min="5130" max="5130" width="19.7109375" style="1" bestFit="1" customWidth="1"/>
    <col min="5131" max="5376" width="9.140625" style="1"/>
    <col min="5377" max="5377" width="23.42578125" style="1" customWidth="1"/>
    <col min="5378" max="5378" width="75.42578125" style="1" customWidth="1"/>
    <col min="5379" max="5380" width="18.7109375" style="1" bestFit="1" customWidth="1"/>
    <col min="5381" max="5381" width="19.42578125" style="1" bestFit="1" customWidth="1"/>
    <col min="5382" max="5382" width="19.140625" style="1" customWidth="1"/>
    <col min="5383" max="5383" width="18.7109375" style="1" bestFit="1" customWidth="1"/>
    <col min="5384" max="5384" width="20.28515625" style="1" bestFit="1" customWidth="1"/>
    <col min="5385" max="5385" width="14.140625" style="1" bestFit="1" customWidth="1"/>
    <col min="5386" max="5386" width="19.7109375" style="1" bestFit="1" customWidth="1"/>
    <col min="5387" max="5632" width="9.140625" style="1"/>
    <col min="5633" max="5633" width="23.42578125" style="1" customWidth="1"/>
    <col min="5634" max="5634" width="75.42578125" style="1" customWidth="1"/>
    <col min="5635" max="5636" width="18.7109375" style="1" bestFit="1" customWidth="1"/>
    <col min="5637" max="5637" width="19.42578125" style="1" bestFit="1" customWidth="1"/>
    <col min="5638" max="5638" width="19.140625" style="1" customWidth="1"/>
    <col min="5639" max="5639" width="18.7109375" style="1" bestFit="1" customWidth="1"/>
    <col min="5640" max="5640" width="20.28515625" style="1" bestFit="1" customWidth="1"/>
    <col min="5641" max="5641" width="14.140625" style="1" bestFit="1" customWidth="1"/>
    <col min="5642" max="5642" width="19.7109375" style="1" bestFit="1" customWidth="1"/>
    <col min="5643" max="5888" width="9.140625" style="1"/>
    <col min="5889" max="5889" width="23.42578125" style="1" customWidth="1"/>
    <col min="5890" max="5890" width="75.42578125" style="1" customWidth="1"/>
    <col min="5891" max="5892" width="18.7109375" style="1" bestFit="1" customWidth="1"/>
    <col min="5893" max="5893" width="19.42578125" style="1" bestFit="1" customWidth="1"/>
    <col min="5894" max="5894" width="19.140625" style="1" customWidth="1"/>
    <col min="5895" max="5895" width="18.7109375" style="1" bestFit="1" customWidth="1"/>
    <col min="5896" max="5896" width="20.28515625" style="1" bestFit="1" customWidth="1"/>
    <col min="5897" max="5897" width="14.140625" style="1" bestFit="1" customWidth="1"/>
    <col min="5898" max="5898" width="19.7109375" style="1" bestFit="1" customWidth="1"/>
    <col min="5899" max="6144" width="9.140625" style="1"/>
    <col min="6145" max="6145" width="23.42578125" style="1" customWidth="1"/>
    <col min="6146" max="6146" width="75.42578125" style="1" customWidth="1"/>
    <col min="6147" max="6148" width="18.7109375" style="1" bestFit="1" customWidth="1"/>
    <col min="6149" max="6149" width="19.42578125" style="1" bestFit="1" customWidth="1"/>
    <col min="6150" max="6150" width="19.140625" style="1" customWidth="1"/>
    <col min="6151" max="6151" width="18.7109375" style="1" bestFit="1" customWidth="1"/>
    <col min="6152" max="6152" width="20.28515625" style="1" bestFit="1" customWidth="1"/>
    <col min="6153" max="6153" width="14.140625" style="1" bestFit="1" customWidth="1"/>
    <col min="6154" max="6154" width="19.7109375" style="1" bestFit="1" customWidth="1"/>
    <col min="6155" max="6400" width="9.140625" style="1"/>
    <col min="6401" max="6401" width="23.42578125" style="1" customWidth="1"/>
    <col min="6402" max="6402" width="75.42578125" style="1" customWidth="1"/>
    <col min="6403" max="6404" width="18.7109375" style="1" bestFit="1" customWidth="1"/>
    <col min="6405" max="6405" width="19.42578125" style="1" bestFit="1" customWidth="1"/>
    <col min="6406" max="6406" width="19.140625" style="1" customWidth="1"/>
    <col min="6407" max="6407" width="18.7109375" style="1" bestFit="1" customWidth="1"/>
    <col min="6408" max="6408" width="20.28515625" style="1" bestFit="1" customWidth="1"/>
    <col min="6409" max="6409" width="14.140625" style="1" bestFit="1" customWidth="1"/>
    <col min="6410" max="6410" width="19.7109375" style="1" bestFit="1" customWidth="1"/>
    <col min="6411" max="6656" width="9.140625" style="1"/>
    <col min="6657" max="6657" width="23.42578125" style="1" customWidth="1"/>
    <col min="6658" max="6658" width="75.42578125" style="1" customWidth="1"/>
    <col min="6659" max="6660" width="18.7109375" style="1" bestFit="1" customWidth="1"/>
    <col min="6661" max="6661" width="19.42578125" style="1" bestFit="1" customWidth="1"/>
    <col min="6662" max="6662" width="19.140625" style="1" customWidth="1"/>
    <col min="6663" max="6663" width="18.7109375" style="1" bestFit="1" customWidth="1"/>
    <col min="6664" max="6664" width="20.28515625" style="1" bestFit="1" customWidth="1"/>
    <col min="6665" max="6665" width="14.140625" style="1" bestFit="1" customWidth="1"/>
    <col min="6666" max="6666" width="19.7109375" style="1" bestFit="1" customWidth="1"/>
    <col min="6667" max="6912" width="9.140625" style="1"/>
    <col min="6913" max="6913" width="23.42578125" style="1" customWidth="1"/>
    <col min="6914" max="6914" width="75.42578125" style="1" customWidth="1"/>
    <col min="6915" max="6916" width="18.7109375" style="1" bestFit="1" customWidth="1"/>
    <col min="6917" max="6917" width="19.42578125" style="1" bestFit="1" customWidth="1"/>
    <col min="6918" max="6918" width="19.140625" style="1" customWidth="1"/>
    <col min="6919" max="6919" width="18.7109375" style="1" bestFit="1" customWidth="1"/>
    <col min="6920" max="6920" width="20.28515625" style="1" bestFit="1" customWidth="1"/>
    <col min="6921" max="6921" width="14.140625" style="1" bestFit="1" customWidth="1"/>
    <col min="6922" max="6922" width="19.7109375" style="1" bestFit="1" customWidth="1"/>
    <col min="6923" max="7168" width="9.140625" style="1"/>
    <col min="7169" max="7169" width="23.42578125" style="1" customWidth="1"/>
    <col min="7170" max="7170" width="75.42578125" style="1" customWidth="1"/>
    <col min="7171" max="7172" width="18.7109375" style="1" bestFit="1" customWidth="1"/>
    <col min="7173" max="7173" width="19.42578125" style="1" bestFit="1" customWidth="1"/>
    <col min="7174" max="7174" width="19.140625" style="1" customWidth="1"/>
    <col min="7175" max="7175" width="18.7109375" style="1" bestFit="1" customWidth="1"/>
    <col min="7176" max="7176" width="20.28515625" style="1" bestFit="1" customWidth="1"/>
    <col min="7177" max="7177" width="14.140625" style="1" bestFit="1" customWidth="1"/>
    <col min="7178" max="7178" width="19.7109375" style="1" bestFit="1" customWidth="1"/>
    <col min="7179" max="7424" width="9.140625" style="1"/>
    <col min="7425" max="7425" width="23.42578125" style="1" customWidth="1"/>
    <col min="7426" max="7426" width="75.42578125" style="1" customWidth="1"/>
    <col min="7427" max="7428" width="18.7109375" style="1" bestFit="1" customWidth="1"/>
    <col min="7429" max="7429" width="19.42578125" style="1" bestFit="1" customWidth="1"/>
    <col min="7430" max="7430" width="19.140625" style="1" customWidth="1"/>
    <col min="7431" max="7431" width="18.7109375" style="1" bestFit="1" customWidth="1"/>
    <col min="7432" max="7432" width="20.28515625" style="1" bestFit="1" customWidth="1"/>
    <col min="7433" max="7433" width="14.140625" style="1" bestFit="1" customWidth="1"/>
    <col min="7434" max="7434" width="19.7109375" style="1" bestFit="1" customWidth="1"/>
    <col min="7435" max="7680" width="9.140625" style="1"/>
    <col min="7681" max="7681" width="23.42578125" style="1" customWidth="1"/>
    <col min="7682" max="7682" width="75.42578125" style="1" customWidth="1"/>
    <col min="7683" max="7684" width="18.7109375" style="1" bestFit="1" customWidth="1"/>
    <col min="7685" max="7685" width="19.42578125" style="1" bestFit="1" customWidth="1"/>
    <col min="7686" max="7686" width="19.140625" style="1" customWidth="1"/>
    <col min="7687" max="7687" width="18.7109375" style="1" bestFit="1" customWidth="1"/>
    <col min="7688" max="7688" width="20.28515625" style="1" bestFit="1" customWidth="1"/>
    <col min="7689" max="7689" width="14.140625" style="1" bestFit="1" customWidth="1"/>
    <col min="7690" max="7690" width="19.7109375" style="1" bestFit="1" customWidth="1"/>
    <col min="7691" max="7936" width="9.140625" style="1"/>
    <col min="7937" max="7937" width="23.42578125" style="1" customWidth="1"/>
    <col min="7938" max="7938" width="75.42578125" style="1" customWidth="1"/>
    <col min="7939" max="7940" width="18.7109375" style="1" bestFit="1" customWidth="1"/>
    <col min="7941" max="7941" width="19.42578125" style="1" bestFit="1" customWidth="1"/>
    <col min="7942" max="7942" width="19.140625" style="1" customWidth="1"/>
    <col min="7943" max="7943" width="18.7109375" style="1" bestFit="1" customWidth="1"/>
    <col min="7944" max="7944" width="20.28515625" style="1" bestFit="1" customWidth="1"/>
    <col min="7945" max="7945" width="14.140625" style="1" bestFit="1" customWidth="1"/>
    <col min="7946" max="7946" width="19.7109375" style="1" bestFit="1" customWidth="1"/>
    <col min="7947" max="8192" width="9.140625" style="1"/>
    <col min="8193" max="8193" width="23.42578125" style="1" customWidth="1"/>
    <col min="8194" max="8194" width="75.42578125" style="1" customWidth="1"/>
    <col min="8195" max="8196" width="18.7109375" style="1" bestFit="1" customWidth="1"/>
    <col min="8197" max="8197" width="19.42578125" style="1" bestFit="1" customWidth="1"/>
    <col min="8198" max="8198" width="19.140625" style="1" customWidth="1"/>
    <col min="8199" max="8199" width="18.7109375" style="1" bestFit="1" customWidth="1"/>
    <col min="8200" max="8200" width="20.28515625" style="1" bestFit="1" customWidth="1"/>
    <col min="8201" max="8201" width="14.140625" style="1" bestFit="1" customWidth="1"/>
    <col min="8202" max="8202" width="19.7109375" style="1" bestFit="1" customWidth="1"/>
    <col min="8203" max="8448" width="9.140625" style="1"/>
    <col min="8449" max="8449" width="23.42578125" style="1" customWidth="1"/>
    <col min="8450" max="8450" width="75.42578125" style="1" customWidth="1"/>
    <col min="8451" max="8452" width="18.7109375" style="1" bestFit="1" customWidth="1"/>
    <col min="8453" max="8453" width="19.42578125" style="1" bestFit="1" customWidth="1"/>
    <col min="8454" max="8454" width="19.140625" style="1" customWidth="1"/>
    <col min="8455" max="8455" width="18.7109375" style="1" bestFit="1" customWidth="1"/>
    <col min="8456" max="8456" width="20.28515625" style="1" bestFit="1" customWidth="1"/>
    <col min="8457" max="8457" width="14.140625" style="1" bestFit="1" customWidth="1"/>
    <col min="8458" max="8458" width="19.7109375" style="1" bestFit="1" customWidth="1"/>
    <col min="8459" max="8704" width="9.140625" style="1"/>
    <col min="8705" max="8705" width="23.42578125" style="1" customWidth="1"/>
    <col min="8706" max="8706" width="75.42578125" style="1" customWidth="1"/>
    <col min="8707" max="8708" width="18.7109375" style="1" bestFit="1" customWidth="1"/>
    <col min="8709" max="8709" width="19.42578125" style="1" bestFit="1" customWidth="1"/>
    <col min="8710" max="8710" width="19.140625" style="1" customWidth="1"/>
    <col min="8711" max="8711" width="18.7109375" style="1" bestFit="1" customWidth="1"/>
    <col min="8712" max="8712" width="20.28515625" style="1" bestFit="1" customWidth="1"/>
    <col min="8713" max="8713" width="14.140625" style="1" bestFit="1" customWidth="1"/>
    <col min="8714" max="8714" width="19.7109375" style="1" bestFit="1" customWidth="1"/>
    <col min="8715" max="8960" width="9.140625" style="1"/>
    <col min="8961" max="8961" width="23.42578125" style="1" customWidth="1"/>
    <col min="8962" max="8962" width="75.42578125" style="1" customWidth="1"/>
    <col min="8963" max="8964" width="18.7109375" style="1" bestFit="1" customWidth="1"/>
    <col min="8965" max="8965" width="19.42578125" style="1" bestFit="1" customWidth="1"/>
    <col min="8966" max="8966" width="19.140625" style="1" customWidth="1"/>
    <col min="8967" max="8967" width="18.7109375" style="1" bestFit="1" customWidth="1"/>
    <col min="8968" max="8968" width="20.28515625" style="1" bestFit="1" customWidth="1"/>
    <col min="8969" max="8969" width="14.140625" style="1" bestFit="1" customWidth="1"/>
    <col min="8970" max="8970" width="19.7109375" style="1" bestFit="1" customWidth="1"/>
    <col min="8971" max="9216" width="9.140625" style="1"/>
    <col min="9217" max="9217" width="23.42578125" style="1" customWidth="1"/>
    <col min="9218" max="9218" width="75.42578125" style="1" customWidth="1"/>
    <col min="9219" max="9220" width="18.7109375" style="1" bestFit="1" customWidth="1"/>
    <col min="9221" max="9221" width="19.42578125" style="1" bestFit="1" customWidth="1"/>
    <col min="9222" max="9222" width="19.140625" style="1" customWidth="1"/>
    <col min="9223" max="9223" width="18.7109375" style="1" bestFit="1" customWidth="1"/>
    <col min="9224" max="9224" width="20.28515625" style="1" bestFit="1" customWidth="1"/>
    <col min="9225" max="9225" width="14.140625" style="1" bestFit="1" customWidth="1"/>
    <col min="9226" max="9226" width="19.7109375" style="1" bestFit="1" customWidth="1"/>
    <col min="9227" max="9472" width="9.140625" style="1"/>
    <col min="9473" max="9473" width="23.42578125" style="1" customWidth="1"/>
    <col min="9474" max="9474" width="75.42578125" style="1" customWidth="1"/>
    <col min="9475" max="9476" width="18.7109375" style="1" bestFit="1" customWidth="1"/>
    <col min="9477" max="9477" width="19.42578125" style="1" bestFit="1" customWidth="1"/>
    <col min="9478" max="9478" width="19.140625" style="1" customWidth="1"/>
    <col min="9479" max="9479" width="18.7109375" style="1" bestFit="1" customWidth="1"/>
    <col min="9480" max="9480" width="20.28515625" style="1" bestFit="1" customWidth="1"/>
    <col min="9481" max="9481" width="14.140625" style="1" bestFit="1" customWidth="1"/>
    <col min="9482" max="9482" width="19.7109375" style="1" bestFit="1" customWidth="1"/>
    <col min="9483" max="9728" width="9.140625" style="1"/>
    <col min="9729" max="9729" width="23.42578125" style="1" customWidth="1"/>
    <col min="9730" max="9730" width="75.42578125" style="1" customWidth="1"/>
    <col min="9731" max="9732" width="18.7109375" style="1" bestFit="1" customWidth="1"/>
    <col min="9733" max="9733" width="19.42578125" style="1" bestFit="1" customWidth="1"/>
    <col min="9734" max="9734" width="19.140625" style="1" customWidth="1"/>
    <col min="9735" max="9735" width="18.7109375" style="1" bestFit="1" customWidth="1"/>
    <col min="9736" max="9736" width="20.28515625" style="1" bestFit="1" customWidth="1"/>
    <col min="9737" max="9737" width="14.140625" style="1" bestFit="1" customWidth="1"/>
    <col min="9738" max="9738" width="19.7109375" style="1" bestFit="1" customWidth="1"/>
    <col min="9739" max="9984" width="9.140625" style="1"/>
    <col min="9985" max="9985" width="23.42578125" style="1" customWidth="1"/>
    <col min="9986" max="9986" width="75.42578125" style="1" customWidth="1"/>
    <col min="9987" max="9988" width="18.7109375" style="1" bestFit="1" customWidth="1"/>
    <col min="9989" max="9989" width="19.42578125" style="1" bestFit="1" customWidth="1"/>
    <col min="9990" max="9990" width="19.140625" style="1" customWidth="1"/>
    <col min="9991" max="9991" width="18.7109375" style="1" bestFit="1" customWidth="1"/>
    <col min="9992" max="9992" width="20.28515625" style="1" bestFit="1" customWidth="1"/>
    <col min="9993" max="9993" width="14.140625" style="1" bestFit="1" customWidth="1"/>
    <col min="9994" max="9994" width="19.7109375" style="1" bestFit="1" customWidth="1"/>
    <col min="9995" max="10240" width="9.140625" style="1"/>
    <col min="10241" max="10241" width="23.42578125" style="1" customWidth="1"/>
    <col min="10242" max="10242" width="75.42578125" style="1" customWidth="1"/>
    <col min="10243" max="10244" width="18.7109375" style="1" bestFit="1" customWidth="1"/>
    <col min="10245" max="10245" width="19.42578125" style="1" bestFit="1" customWidth="1"/>
    <col min="10246" max="10246" width="19.140625" style="1" customWidth="1"/>
    <col min="10247" max="10247" width="18.7109375" style="1" bestFit="1" customWidth="1"/>
    <col min="10248" max="10248" width="20.28515625" style="1" bestFit="1" customWidth="1"/>
    <col min="10249" max="10249" width="14.140625" style="1" bestFit="1" customWidth="1"/>
    <col min="10250" max="10250" width="19.7109375" style="1" bestFit="1" customWidth="1"/>
    <col min="10251" max="10496" width="9.140625" style="1"/>
    <col min="10497" max="10497" width="23.42578125" style="1" customWidth="1"/>
    <col min="10498" max="10498" width="75.42578125" style="1" customWidth="1"/>
    <col min="10499" max="10500" width="18.7109375" style="1" bestFit="1" customWidth="1"/>
    <col min="10501" max="10501" width="19.42578125" style="1" bestFit="1" customWidth="1"/>
    <col min="10502" max="10502" width="19.140625" style="1" customWidth="1"/>
    <col min="10503" max="10503" width="18.7109375" style="1" bestFit="1" customWidth="1"/>
    <col min="10504" max="10504" width="20.28515625" style="1" bestFit="1" customWidth="1"/>
    <col min="10505" max="10505" width="14.140625" style="1" bestFit="1" customWidth="1"/>
    <col min="10506" max="10506" width="19.7109375" style="1" bestFit="1" customWidth="1"/>
    <col min="10507" max="10752" width="9.140625" style="1"/>
    <col min="10753" max="10753" width="23.42578125" style="1" customWidth="1"/>
    <col min="10754" max="10754" width="75.42578125" style="1" customWidth="1"/>
    <col min="10755" max="10756" width="18.7109375" style="1" bestFit="1" customWidth="1"/>
    <col min="10757" max="10757" width="19.42578125" style="1" bestFit="1" customWidth="1"/>
    <col min="10758" max="10758" width="19.140625" style="1" customWidth="1"/>
    <col min="10759" max="10759" width="18.7109375" style="1" bestFit="1" customWidth="1"/>
    <col min="10760" max="10760" width="20.28515625" style="1" bestFit="1" customWidth="1"/>
    <col min="10761" max="10761" width="14.140625" style="1" bestFit="1" customWidth="1"/>
    <col min="10762" max="10762" width="19.7109375" style="1" bestFit="1" customWidth="1"/>
    <col min="10763" max="11008" width="9.140625" style="1"/>
    <col min="11009" max="11009" width="23.42578125" style="1" customWidth="1"/>
    <col min="11010" max="11010" width="75.42578125" style="1" customWidth="1"/>
    <col min="11011" max="11012" width="18.7109375" style="1" bestFit="1" customWidth="1"/>
    <col min="11013" max="11013" width="19.42578125" style="1" bestFit="1" customWidth="1"/>
    <col min="11014" max="11014" width="19.140625" style="1" customWidth="1"/>
    <col min="11015" max="11015" width="18.7109375" style="1" bestFit="1" customWidth="1"/>
    <col min="11016" max="11016" width="20.28515625" style="1" bestFit="1" customWidth="1"/>
    <col min="11017" max="11017" width="14.140625" style="1" bestFit="1" customWidth="1"/>
    <col min="11018" max="11018" width="19.7109375" style="1" bestFit="1" customWidth="1"/>
    <col min="11019" max="11264" width="9.140625" style="1"/>
    <col min="11265" max="11265" width="23.42578125" style="1" customWidth="1"/>
    <col min="11266" max="11266" width="75.42578125" style="1" customWidth="1"/>
    <col min="11267" max="11268" width="18.7109375" style="1" bestFit="1" customWidth="1"/>
    <col min="11269" max="11269" width="19.42578125" style="1" bestFit="1" customWidth="1"/>
    <col min="11270" max="11270" width="19.140625" style="1" customWidth="1"/>
    <col min="11271" max="11271" width="18.7109375" style="1" bestFit="1" customWidth="1"/>
    <col min="11272" max="11272" width="20.28515625" style="1" bestFit="1" customWidth="1"/>
    <col min="11273" max="11273" width="14.140625" style="1" bestFit="1" customWidth="1"/>
    <col min="11274" max="11274" width="19.7109375" style="1" bestFit="1" customWidth="1"/>
    <col min="11275" max="11520" width="9.140625" style="1"/>
    <col min="11521" max="11521" width="23.42578125" style="1" customWidth="1"/>
    <col min="11522" max="11522" width="75.42578125" style="1" customWidth="1"/>
    <col min="11523" max="11524" width="18.7109375" style="1" bestFit="1" customWidth="1"/>
    <col min="11525" max="11525" width="19.42578125" style="1" bestFit="1" customWidth="1"/>
    <col min="11526" max="11526" width="19.140625" style="1" customWidth="1"/>
    <col min="11527" max="11527" width="18.7109375" style="1" bestFit="1" customWidth="1"/>
    <col min="11528" max="11528" width="20.28515625" style="1" bestFit="1" customWidth="1"/>
    <col min="11529" max="11529" width="14.140625" style="1" bestFit="1" customWidth="1"/>
    <col min="11530" max="11530" width="19.7109375" style="1" bestFit="1" customWidth="1"/>
    <col min="11531" max="11776" width="9.140625" style="1"/>
    <col min="11777" max="11777" width="23.42578125" style="1" customWidth="1"/>
    <col min="11778" max="11778" width="75.42578125" style="1" customWidth="1"/>
    <col min="11779" max="11780" width="18.7109375" style="1" bestFit="1" customWidth="1"/>
    <col min="11781" max="11781" width="19.42578125" style="1" bestFit="1" customWidth="1"/>
    <col min="11782" max="11782" width="19.140625" style="1" customWidth="1"/>
    <col min="11783" max="11783" width="18.7109375" style="1" bestFit="1" customWidth="1"/>
    <col min="11784" max="11784" width="20.28515625" style="1" bestFit="1" customWidth="1"/>
    <col min="11785" max="11785" width="14.140625" style="1" bestFit="1" customWidth="1"/>
    <col min="11786" max="11786" width="19.7109375" style="1" bestFit="1" customWidth="1"/>
    <col min="11787" max="12032" width="9.140625" style="1"/>
    <col min="12033" max="12033" width="23.42578125" style="1" customWidth="1"/>
    <col min="12034" max="12034" width="75.42578125" style="1" customWidth="1"/>
    <col min="12035" max="12036" width="18.7109375" style="1" bestFit="1" customWidth="1"/>
    <col min="12037" max="12037" width="19.42578125" style="1" bestFit="1" customWidth="1"/>
    <col min="12038" max="12038" width="19.140625" style="1" customWidth="1"/>
    <col min="12039" max="12039" width="18.7109375" style="1" bestFit="1" customWidth="1"/>
    <col min="12040" max="12040" width="20.28515625" style="1" bestFit="1" customWidth="1"/>
    <col min="12041" max="12041" width="14.140625" style="1" bestFit="1" customWidth="1"/>
    <col min="12042" max="12042" width="19.7109375" style="1" bestFit="1" customWidth="1"/>
    <col min="12043" max="12288" width="9.140625" style="1"/>
    <col min="12289" max="12289" width="23.42578125" style="1" customWidth="1"/>
    <col min="12290" max="12290" width="75.42578125" style="1" customWidth="1"/>
    <col min="12291" max="12292" width="18.7109375" style="1" bestFit="1" customWidth="1"/>
    <col min="12293" max="12293" width="19.42578125" style="1" bestFit="1" customWidth="1"/>
    <col min="12294" max="12294" width="19.140625" style="1" customWidth="1"/>
    <col min="12295" max="12295" width="18.7109375" style="1" bestFit="1" customWidth="1"/>
    <col min="12296" max="12296" width="20.28515625" style="1" bestFit="1" customWidth="1"/>
    <col min="12297" max="12297" width="14.140625" style="1" bestFit="1" customWidth="1"/>
    <col min="12298" max="12298" width="19.7109375" style="1" bestFit="1" customWidth="1"/>
    <col min="12299" max="12544" width="9.140625" style="1"/>
    <col min="12545" max="12545" width="23.42578125" style="1" customWidth="1"/>
    <col min="12546" max="12546" width="75.42578125" style="1" customWidth="1"/>
    <col min="12547" max="12548" width="18.7109375" style="1" bestFit="1" customWidth="1"/>
    <col min="12549" max="12549" width="19.42578125" style="1" bestFit="1" customWidth="1"/>
    <col min="12550" max="12550" width="19.140625" style="1" customWidth="1"/>
    <col min="12551" max="12551" width="18.7109375" style="1" bestFit="1" customWidth="1"/>
    <col min="12552" max="12552" width="20.28515625" style="1" bestFit="1" customWidth="1"/>
    <col min="12553" max="12553" width="14.140625" style="1" bestFit="1" customWidth="1"/>
    <col min="12554" max="12554" width="19.7109375" style="1" bestFit="1" customWidth="1"/>
    <col min="12555" max="12800" width="9.140625" style="1"/>
    <col min="12801" max="12801" width="23.42578125" style="1" customWidth="1"/>
    <col min="12802" max="12802" width="75.42578125" style="1" customWidth="1"/>
    <col min="12803" max="12804" width="18.7109375" style="1" bestFit="1" customWidth="1"/>
    <col min="12805" max="12805" width="19.42578125" style="1" bestFit="1" customWidth="1"/>
    <col min="12806" max="12806" width="19.140625" style="1" customWidth="1"/>
    <col min="12807" max="12807" width="18.7109375" style="1" bestFit="1" customWidth="1"/>
    <col min="12808" max="12808" width="20.28515625" style="1" bestFit="1" customWidth="1"/>
    <col min="12809" max="12809" width="14.140625" style="1" bestFit="1" customWidth="1"/>
    <col min="12810" max="12810" width="19.7109375" style="1" bestFit="1" customWidth="1"/>
    <col min="12811" max="13056" width="9.140625" style="1"/>
    <col min="13057" max="13057" width="23.42578125" style="1" customWidth="1"/>
    <col min="13058" max="13058" width="75.42578125" style="1" customWidth="1"/>
    <col min="13059" max="13060" width="18.7109375" style="1" bestFit="1" customWidth="1"/>
    <col min="13061" max="13061" width="19.42578125" style="1" bestFit="1" customWidth="1"/>
    <col min="13062" max="13062" width="19.140625" style="1" customWidth="1"/>
    <col min="13063" max="13063" width="18.7109375" style="1" bestFit="1" customWidth="1"/>
    <col min="13064" max="13064" width="20.28515625" style="1" bestFit="1" customWidth="1"/>
    <col min="13065" max="13065" width="14.140625" style="1" bestFit="1" customWidth="1"/>
    <col min="13066" max="13066" width="19.7109375" style="1" bestFit="1" customWidth="1"/>
    <col min="13067" max="13312" width="9.140625" style="1"/>
    <col min="13313" max="13313" width="23.42578125" style="1" customWidth="1"/>
    <col min="13314" max="13314" width="75.42578125" style="1" customWidth="1"/>
    <col min="13315" max="13316" width="18.7109375" style="1" bestFit="1" customWidth="1"/>
    <col min="13317" max="13317" width="19.42578125" style="1" bestFit="1" customWidth="1"/>
    <col min="13318" max="13318" width="19.140625" style="1" customWidth="1"/>
    <col min="13319" max="13319" width="18.7109375" style="1" bestFit="1" customWidth="1"/>
    <col min="13320" max="13320" width="20.28515625" style="1" bestFit="1" customWidth="1"/>
    <col min="13321" max="13321" width="14.140625" style="1" bestFit="1" customWidth="1"/>
    <col min="13322" max="13322" width="19.7109375" style="1" bestFit="1" customWidth="1"/>
    <col min="13323" max="13568" width="9.140625" style="1"/>
    <col min="13569" max="13569" width="23.42578125" style="1" customWidth="1"/>
    <col min="13570" max="13570" width="75.42578125" style="1" customWidth="1"/>
    <col min="13571" max="13572" width="18.7109375" style="1" bestFit="1" customWidth="1"/>
    <col min="13573" max="13573" width="19.42578125" style="1" bestFit="1" customWidth="1"/>
    <col min="13574" max="13574" width="19.140625" style="1" customWidth="1"/>
    <col min="13575" max="13575" width="18.7109375" style="1" bestFit="1" customWidth="1"/>
    <col min="13576" max="13576" width="20.28515625" style="1" bestFit="1" customWidth="1"/>
    <col min="13577" max="13577" width="14.140625" style="1" bestFit="1" customWidth="1"/>
    <col min="13578" max="13578" width="19.7109375" style="1" bestFit="1" customWidth="1"/>
    <col min="13579" max="13824" width="9.140625" style="1"/>
    <col min="13825" max="13825" width="23.42578125" style="1" customWidth="1"/>
    <col min="13826" max="13826" width="75.42578125" style="1" customWidth="1"/>
    <col min="13827" max="13828" width="18.7109375" style="1" bestFit="1" customWidth="1"/>
    <col min="13829" max="13829" width="19.42578125" style="1" bestFit="1" customWidth="1"/>
    <col min="13830" max="13830" width="19.140625" style="1" customWidth="1"/>
    <col min="13831" max="13831" width="18.7109375" style="1" bestFit="1" customWidth="1"/>
    <col min="13832" max="13832" width="20.28515625" style="1" bestFit="1" customWidth="1"/>
    <col min="13833" max="13833" width="14.140625" style="1" bestFit="1" customWidth="1"/>
    <col min="13834" max="13834" width="19.7109375" style="1" bestFit="1" customWidth="1"/>
    <col min="13835" max="14080" width="9.140625" style="1"/>
    <col min="14081" max="14081" width="23.42578125" style="1" customWidth="1"/>
    <col min="14082" max="14082" width="75.42578125" style="1" customWidth="1"/>
    <col min="14083" max="14084" width="18.7109375" style="1" bestFit="1" customWidth="1"/>
    <col min="14085" max="14085" width="19.42578125" style="1" bestFit="1" customWidth="1"/>
    <col min="14086" max="14086" width="19.140625" style="1" customWidth="1"/>
    <col min="14087" max="14087" width="18.7109375" style="1" bestFit="1" customWidth="1"/>
    <col min="14088" max="14088" width="20.28515625" style="1" bestFit="1" customWidth="1"/>
    <col min="14089" max="14089" width="14.140625" style="1" bestFit="1" customWidth="1"/>
    <col min="14090" max="14090" width="19.7109375" style="1" bestFit="1" customWidth="1"/>
    <col min="14091" max="14336" width="9.140625" style="1"/>
    <col min="14337" max="14337" width="23.42578125" style="1" customWidth="1"/>
    <col min="14338" max="14338" width="75.42578125" style="1" customWidth="1"/>
    <col min="14339" max="14340" width="18.7109375" style="1" bestFit="1" customWidth="1"/>
    <col min="14341" max="14341" width="19.42578125" style="1" bestFit="1" customWidth="1"/>
    <col min="14342" max="14342" width="19.140625" style="1" customWidth="1"/>
    <col min="14343" max="14343" width="18.7109375" style="1" bestFit="1" customWidth="1"/>
    <col min="14344" max="14344" width="20.28515625" style="1" bestFit="1" customWidth="1"/>
    <col min="14345" max="14345" width="14.140625" style="1" bestFit="1" customWidth="1"/>
    <col min="14346" max="14346" width="19.7109375" style="1" bestFit="1" customWidth="1"/>
    <col min="14347" max="14592" width="9.140625" style="1"/>
    <col min="14593" max="14593" width="23.42578125" style="1" customWidth="1"/>
    <col min="14594" max="14594" width="75.42578125" style="1" customWidth="1"/>
    <col min="14595" max="14596" width="18.7109375" style="1" bestFit="1" customWidth="1"/>
    <col min="14597" max="14597" width="19.42578125" style="1" bestFit="1" customWidth="1"/>
    <col min="14598" max="14598" width="19.140625" style="1" customWidth="1"/>
    <col min="14599" max="14599" width="18.7109375" style="1" bestFit="1" customWidth="1"/>
    <col min="14600" max="14600" width="20.28515625" style="1" bestFit="1" customWidth="1"/>
    <col min="14601" max="14601" width="14.140625" style="1" bestFit="1" customWidth="1"/>
    <col min="14602" max="14602" width="19.7109375" style="1" bestFit="1" customWidth="1"/>
    <col min="14603" max="14848" width="9.140625" style="1"/>
    <col min="14849" max="14849" width="23.42578125" style="1" customWidth="1"/>
    <col min="14850" max="14850" width="75.42578125" style="1" customWidth="1"/>
    <col min="14851" max="14852" width="18.7109375" style="1" bestFit="1" customWidth="1"/>
    <col min="14853" max="14853" width="19.42578125" style="1" bestFit="1" customWidth="1"/>
    <col min="14854" max="14854" width="19.140625" style="1" customWidth="1"/>
    <col min="14855" max="14855" width="18.7109375" style="1" bestFit="1" customWidth="1"/>
    <col min="14856" max="14856" width="20.28515625" style="1" bestFit="1" customWidth="1"/>
    <col min="14857" max="14857" width="14.140625" style="1" bestFit="1" customWidth="1"/>
    <col min="14858" max="14858" width="19.7109375" style="1" bestFit="1" customWidth="1"/>
    <col min="14859" max="15104" width="9.140625" style="1"/>
    <col min="15105" max="15105" width="23.42578125" style="1" customWidth="1"/>
    <col min="15106" max="15106" width="75.42578125" style="1" customWidth="1"/>
    <col min="15107" max="15108" width="18.7109375" style="1" bestFit="1" customWidth="1"/>
    <col min="15109" max="15109" width="19.42578125" style="1" bestFit="1" customWidth="1"/>
    <col min="15110" max="15110" width="19.140625" style="1" customWidth="1"/>
    <col min="15111" max="15111" width="18.7109375" style="1" bestFit="1" customWidth="1"/>
    <col min="15112" max="15112" width="20.28515625" style="1" bestFit="1" customWidth="1"/>
    <col min="15113" max="15113" width="14.140625" style="1" bestFit="1" customWidth="1"/>
    <col min="15114" max="15114" width="19.7109375" style="1" bestFit="1" customWidth="1"/>
    <col min="15115" max="15360" width="9.140625" style="1"/>
    <col min="15361" max="15361" width="23.42578125" style="1" customWidth="1"/>
    <col min="15362" max="15362" width="75.42578125" style="1" customWidth="1"/>
    <col min="15363" max="15364" width="18.7109375" style="1" bestFit="1" customWidth="1"/>
    <col min="15365" max="15365" width="19.42578125" style="1" bestFit="1" customWidth="1"/>
    <col min="15366" max="15366" width="19.140625" style="1" customWidth="1"/>
    <col min="15367" max="15367" width="18.7109375" style="1" bestFit="1" customWidth="1"/>
    <col min="15368" max="15368" width="20.28515625" style="1" bestFit="1" customWidth="1"/>
    <col min="15369" max="15369" width="14.140625" style="1" bestFit="1" customWidth="1"/>
    <col min="15370" max="15370" width="19.7109375" style="1" bestFit="1" customWidth="1"/>
    <col min="15371" max="15616" width="9.140625" style="1"/>
    <col min="15617" max="15617" width="23.42578125" style="1" customWidth="1"/>
    <col min="15618" max="15618" width="75.42578125" style="1" customWidth="1"/>
    <col min="15619" max="15620" width="18.7109375" style="1" bestFit="1" customWidth="1"/>
    <col min="15621" max="15621" width="19.42578125" style="1" bestFit="1" customWidth="1"/>
    <col min="15622" max="15622" width="19.140625" style="1" customWidth="1"/>
    <col min="15623" max="15623" width="18.7109375" style="1" bestFit="1" customWidth="1"/>
    <col min="15624" max="15624" width="20.28515625" style="1" bestFit="1" customWidth="1"/>
    <col min="15625" max="15625" width="14.140625" style="1" bestFit="1" customWidth="1"/>
    <col min="15626" max="15626" width="19.7109375" style="1" bestFit="1" customWidth="1"/>
    <col min="15627" max="15872" width="9.140625" style="1"/>
    <col min="15873" max="15873" width="23.42578125" style="1" customWidth="1"/>
    <col min="15874" max="15874" width="75.42578125" style="1" customWidth="1"/>
    <col min="15875" max="15876" width="18.7109375" style="1" bestFit="1" customWidth="1"/>
    <col min="15877" max="15877" width="19.42578125" style="1" bestFit="1" customWidth="1"/>
    <col min="15878" max="15878" width="19.140625" style="1" customWidth="1"/>
    <col min="15879" max="15879" width="18.7109375" style="1" bestFit="1" customWidth="1"/>
    <col min="15880" max="15880" width="20.28515625" style="1" bestFit="1" customWidth="1"/>
    <col min="15881" max="15881" width="14.140625" style="1" bestFit="1" customWidth="1"/>
    <col min="15882" max="15882" width="19.7109375" style="1" bestFit="1" customWidth="1"/>
    <col min="15883" max="16128" width="9.140625" style="1"/>
    <col min="16129" max="16129" width="23.42578125" style="1" customWidth="1"/>
    <col min="16130" max="16130" width="75.42578125" style="1" customWidth="1"/>
    <col min="16131" max="16132" width="18.7109375" style="1" bestFit="1" customWidth="1"/>
    <col min="16133" max="16133" width="19.42578125" style="1" bestFit="1" customWidth="1"/>
    <col min="16134" max="16134" width="19.140625" style="1" customWidth="1"/>
    <col min="16135" max="16135" width="18.7109375" style="1" bestFit="1" customWidth="1"/>
    <col min="16136" max="16136" width="20.28515625" style="1" bestFit="1" customWidth="1"/>
    <col min="16137" max="16137" width="14.140625" style="1" bestFit="1" customWidth="1"/>
    <col min="16138" max="16138" width="19.7109375" style="1" bestFit="1" customWidth="1"/>
    <col min="16139" max="16384" width="9.140625" style="1"/>
  </cols>
  <sheetData>
    <row r="2" spans="1:10" ht="15" x14ac:dyDescent="0.25">
      <c r="A2" s="108" t="s">
        <v>364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A4" s="109" t="s">
        <v>358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x14ac:dyDescent="0.2">
      <c r="A6" s="115" t="s">
        <v>359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3.5" thickBot="1" x14ac:dyDescent="0.25">
      <c r="B7" s="109" t="s">
        <v>5</v>
      </c>
      <c r="C7" s="109"/>
      <c r="D7" s="109"/>
      <c r="E7" s="109"/>
      <c r="F7" s="109"/>
      <c r="G7" s="109"/>
      <c r="H7" s="109"/>
      <c r="I7" s="109"/>
      <c r="J7" s="109"/>
    </row>
    <row r="8" spans="1:10" ht="48" thickBot="1" x14ac:dyDescent="0.25">
      <c r="A8" s="75" t="s">
        <v>324</v>
      </c>
      <c r="B8" s="75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75" t="s">
        <v>12</v>
      </c>
      <c r="I8" s="75" t="s">
        <v>13</v>
      </c>
      <c r="J8" s="75" t="s">
        <v>14</v>
      </c>
    </row>
    <row r="9" spans="1:10" ht="15.75" x14ac:dyDescent="0.25">
      <c r="A9" s="91" t="s">
        <v>315</v>
      </c>
      <c r="B9" s="92" t="s">
        <v>16</v>
      </c>
      <c r="C9" s="77">
        <f>SUM(C10+C284)</f>
        <v>676341041</v>
      </c>
      <c r="D9" s="77">
        <f>SUM(D10+D284)</f>
        <v>665211041</v>
      </c>
      <c r="E9" s="77">
        <f t="shared" ref="E9:H9" si="0">SUM(E10+E284)</f>
        <v>352737027.06999999</v>
      </c>
      <c r="F9" s="77">
        <f t="shared" si="0"/>
        <v>321555580.67999995</v>
      </c>
      <c r="G9" s="77">
        <f t="shared" si="0"/>
        <v>267062968.36000001</v>
      </c>
      <c r="H9" s="78">
        <f t="shared" si="0"/>
        <v>267184654.68000001</v>
      </c>
      <c r="I9" s="79">
        <f>+H9/D9</f>
        <v>0.40165396875906634</v>
      </c>
      <c r="J9" s="78">
        <f>+D9-H9</f>
        <v>398026386.31999999</v>
      </c>
    </row>
    <row r="10" spans="1:10" ht="15.75" x14ac:dyDescent="0.25">
      <c r="A10" s="57" t="s">
        <v>317</v>
      </c>
      <c r="B10" s="93" t="s">
        <v>326</v>
      </c>
      <c r="C10" s="94">
        <f>SUM(C11+C175+C194+C265)</f>
        <v>513660036</v>
      </c>
      <c r="D10" s="94">
        <f t="shared" ref="D10:H10" si="1">SUM(D11+D175+D194+D265)</f>
        <v>502530036</v>
      </c>
      <c r="E10" s="94">
        <f t="shared" si="1"/>
        <v>254980584.64999998</v>
      </c>
      <c r="F10" s="94">
        <f t="shared" si="1"/>
        <v>246015051.23999998</v>
      </c>
      <c r="G10" s="94">
        <f t="shared" si="1"/>
        <v>198478201.94</v>
      </c>
      <c r="H10" s="94">
        <f t="shared" si="1"/>
        <v>198559621.94</v>
      </c>
      <c r="I10" s="95">
        <f t="shared" ref="I10:I73" si="2">+H10/D10</f>
        <v>0.3951199086933781</v>
      </c>
      <c r="J10" s="96">
        <f t="shared" ref="J10:J73" si="3">+D10-H10</f>
        <v>303970414.06</v>
      </c>
    </row>
    <row r="11" spans="1:10" ht="15.75" x14ac:dyDescent="0.25">
      <c r="A11" s="61" t="s">
        <v>319</v>
      </c>
      <c r="B11" s="62" t="s">
        <v>327</v>
      </c>
      <c r="C11" s="63">
        <v>402117660</v>
      </c>
      <c r="D11" s="63">
        <v>381820699.02999997</v>
      </c>
      <c r="E11" s="63">
        <v>186809257.22999999</v>
      </c>
      <c r="F11" s="63">
        <v>178353723.81999999</v>
      </c>
      <c r="G11" s="63">
        <v>143778948.63</v>
      </c>
      <c r="H11" s="63">
        <v>143778948.63</v>
      </c>
      <c r="I11" s="64">
        <f t="shared" si="2"/>
        <v>0.37656143052292501</v>
      </c>
      <c r="J11" s="63">
        <f t="shared" si="3"/>
        <v>238041750.39999998</v>
      </c>
    </row>
    <row r="12" spans="1:10" ht="15.75" x14ac:dyDescent="0.25">
      <c r="A12" s="97" t="s">
        <v>328</v>
      </c>
      <c r="B12" s="98" t="s">
        <v>329</v>
      </c>
      <c r="C12" s="99">
        <v>350608234</v>
      </c>
      <c r="D12" s="99">
        <v>330311273.02999997</v>
      </c>
      <c r="E12" s="99">
        <v>154064045.50999999</v>
      </c>
      <c r="F12" s="99">
        <v>145608512.09999999</v>
      </c>
      <c r="G12" s="99">
        <v>117973992.23999999</v>
      </c>
      <c r="H12" s="99">
        <v>117973992.23999999</v>
      </c>
      <c r="I12" s="100">
        <f t="shared" si="2"/>
        <v>0.35716005438689707</v>
      </c>
      <c r="J12" s="101">
        <f t="shared" si="3"/>
        <v>212337280.78999996</v>
      </c>
    </row>
    <row r="13" spans="1:10" ht="15.75" x14ac:dyDescent="0.25">
      <c r="A13" s="80" t="s">
        <v>330</v>
      </c>
      <c r="B13" s="81" t="s">
        <v>19</v>
      </c>
      <c r="C13" s="82">
        <v>232538143</v>
      </c>
      <c r="D13" s="82">
        <v>228495682.03</v>
      </c>
      <c r="E13" s="82">
        <v>133427759.72</v>
      </c>
      <c r="F13" s="82">
        <v>131807759.72</v>
      </c>
      <c r="G13" s="82">
        <v>105385491.22</v>
      </c>
      <c r="H13" s="82">
        <v>105385491.22</v>
      </c>
      <c r="I13" s="83">
        <f t="shared" si="2"/>
        <v>0.46121436643237557</v>
      </c>
      <c r="J13" s="84">
        <f t="shared" si="3"/>
        <v>123110190.81</v>
      </c>
    </row>
    <row r="14" spans="1:10" ht="15.75" x14ac:dyDescent="0.25">
      <c r="A14" s="53" t="s">
        <v>331</v>
      </c>
      <c r="B14" s="65" t="s">
        <v>20</v>
      </c>
      <c r="C14" s="21">
        <v>181239200</v>
      </c>
      <c r="D14" s="21">
        <v>177196739.03</v>
      </c>
      <c r="E14" s="21">
        <v>101058061.83</v>
      </c>
      <c r="F14" s="21">
        <v>99438061.829999998</v>
      </c>
      <c r="G14" s="21">
        <v>86676147.620000005</v>
      </c>
      <c r="H14" s="21">
        <v>86676147.620000005</v>
      </c>
      <c r="I14" s="22">
        <f t="shared" si="2"/>
        <v>0.48915204700988002</v>
      </c>
      <c r="J14" s="85">
        <f t="shared" si="3"/>
        <v>90520591.409999996</v>
      </c>
    </row>
    <row r="15" spans="1:10" ht="15.75" x14ac:dyDescent="0.25">
      <c r="A15" s="53" t="s">
        <v>332</v>
      </c>
      <c r="B15" s="66" t="s">
        <v>21</v>
      </c>
      <c r="C15" s="21">
        <v>150289800</v>
      </c>
      <c r="D15" s="21">
        <v>145587339.03</v>
      </c>
      <c r="E15" s="21">
        <v>89244766.670000002</v>
      </c>
      <c r="F15" s="21">
        <v>89244766.670000002</v>
      </c>
      <c r="G15" s="21">
        <v>78236716.670000002</v>
      </c>
      <c r="H15" s="21">
        <v>78236716.670000002</v>
      </c>
      <c r="I15" s="22">
        <f t="shared" si="2"/>
        <v>0.53738681667832666</v>
      </c>
      <c r="J15" s="85">
        <f t="shared" si="3"/>
        <v>67350622.359999999</v>
      </c>
    </row>
    <row r="16" spans="1:10" ht="15.75" x14ac:dyDescent="0.25">
      <c r="A16" s="53" t="s">
        <v>333</v>
      </c>
      <c r="B16" s="67" t="s">
        <v>22</v>
      </c>
      <c r="C16" s="21">
        <v>150289800</v>
      </c>
      <c r="D16" s="21">
        <v>145587339.03</v>
      </c>
      <c r="E16" s="21">
        <v>89244766.670000002</v>
      </c>
      <c r="F16" s="21">
        <v>89244766.670000002</v>
      </c>
      <c r="G16" s="21">
        <v>78236716.670000002</v>
      </c>
      <c r="H16" s="21">
        <v>78236716.670000002</v>
      </c>
      <c r="I16" s="22">
        <f t="shared" si="2"/>
        <v>0.53738681667832666</v>
      </c>
      <c r="J16" s="85">
        <f t="shared" si="3"/>
        <v>67350622.359999999</v>
      </c>
    </row>
    <row r="17" spans="1:10" ht="15.75" x14ac:dyDescent="0.25">
      <c r="A17" s="53" t="s">
        <v>332</v>
      </c>
      <c r="B17" s="66" t="s">
        <v>23</v>
      </c>
      <c r="C17" s="21">
        <v>12355000</v>
      </c>
      <c r="D17" s="21">
        <v>12355000</v>
      </c>
      <c r="E17" s="21">
        <v>9612000</v>
      </c>
      <c r="F17" s="21">
        <v>7992000</v>
      </c>
      <c r="G17" s="21">
        <v>7055750</v>
      </c>
      <c r="H17" s="21">
        <v>7055750</v>
      </c>
      <c r="I17" s="22">
        <f t="shared" si="2"/>
        <v>0.57108458114123839</v>
      </c>
      <c r="J17" s="85">
        <f t="shared" si="3"/>
        <v>5299250</v>
      </c>
    </row>
    <row r="18" spans="1:10" ht="15.75" x14ac:dyDescent="0.25">
      <c r="A18" s="53" t="s">
        <v>333</v>
      </c>
      <c r="B18" s="67" t="s">
        <v>24</v>
      </c>
      <c r="C18" s="21">
        <v>11355000</v>
      </c>
      <c r="D18" s="21">
        <v>3855000</v>
      </c>
      <c r="E18" s="21">
        <v>3438750</v>
      </c>
      <c r="F18" s="21">
        <v>2598750</v>
      </c>
      <c r="G18" s="21">
        <v>2598750</v>
      </c>
      <c r="H18" s="21">
        <v>2598750</v>
      </c>
      <c r="I18" s="22">
        <f t="shared" si="2"/>
        <v>0.67412451361867709</v>
      </c>
      <c r="J18" s="85">
        <f t="shared" si="3"/>
        <v>1256250</v>
      </c>
    </row>
    <row r="19" spans="1:10" ht="15.75" x14ac:dyDescent="0.25">
      <c r="A19" s="53" t="s">
        <v>333</v>
      </c>
      <c r="B19" s="67" t="s">
        <v>25</v>
      </c>
      <c r="C19" s="21">
        <v>1000000</v>
      </c>
      <c r="D19" s="21">
        <v>1000000</v>
      </c>
      <c r="E19" s="21">
        <v>1062000</v>
      </c>
      <c r="F19" s="21">
        <v>1062000</v>
      </c>
      <c r="G19" s="21">
        <v>992000</v>
      </c>
      <c r="H19" s="21">
        <v>992000</v>
      </c>
      <c r="I19" s="22">
        <f t="shared" si="2"/>
        <v>0.99199999999999999</v>
      </c>
      <c r="J19" s="85">
        <f t="shared" si="3"/>
        <v>8000</v>
      </c>
    </row>
    <row r="20" spans="1:10" ht="15.75" x14ac:dyDescent="0.25">
      <c r="A20" s="53" t="s">
        <v>333</v>
      </c>
      <c r="B20" s="67" t="s">
        <v>27</v>
      </c>
      <c r="C20" s="21">
        <v>0</v>
      </c>
      <c r="D20" s="21">
        <v>7500000</v>
      </c>
      <c r="E20" s="21">
        <v>5111250</v>
      </c>
      <c r="F20" s="21">
        <v>4331250</v>
      </c>
      <c r="G20" s="21">
        <v>3465000</v>
      </c>
      <c r="H20" s="21">
        <v>3465000</v>
      </c>
      <c r="I20" s="22">
        <f t="shared" si="2"/>
        <v>0.46200000000000002</v>
      </c>
      <c r="J20" s="85">
        <f t="shared" si="3"/>
        <v>4035000</v>
      </c>
    </row>
    <row r="21" spans="1:10" ht="15.75" x14ac:dyDescent="0.25">
      <c r="A21" s="53" t="s">
        <v>332</v>
      </c>
      <c r="B21" s="66" t="s">
        <v>28</v>
      </c>
      <c r="C21" s="21">
        <v>0</v>
      </c>
      <c r="D21" s="21">
        <v>660000</v>
      </c>
      <c r="E21" s="21">
        <v>620000</v>
      </c>
      <c r="F21" s="21">
        <v>620000</v>
      </c>
      <c r="G21" s="21">
        <v>310000</v>
      </c>
      <c r="H21" s="21">
        <v>310000</v>
      </c>
      <c r="I21" s="22">
        <f t="shared" si="2"/>
        <v>0.46969696969696972</v>
      </c>
      <c r="J21" s="85">
        <f t="shared" si="3"/>
        <v>350000</v>
      </c>
    </row>
    <row r="22" spans="1:10" ht="15.75" x14ac:dyDescent="0.25">
      <c r="A22" s="53" t="s">
        <v>333</v>
      </c>
      <c r="B22" s="67" t="s">
        <v>29</v>
      </c>
      <c r="C22" s="21">
        <v>0</v>
      </c>
      <c r="D22" s="21">
        <v>660000</v>
      </c>
      <c r="E22" s="21">
        <v>620000</v>
      </c>
      <c r="F22" s="21">
        <v>620000</v>
      </c>
      <c r="G22" s="21">
        <v>310000</v>
      </c>
      <c r="H22" s="21">
        <v>310000</v>
      </c>
      <c r="I22" s="22">
        <f t="shared" si="2"/>
        <v>0.46969696969696972</v>
      </c>
      <c r="J22" s="85">
        <f t="shared" si="3"/>
        <v>350000</v>
      </c>
    </row>
    <row r="23" spans="1:10" ht="15.75" x14ac:dyDescent="0.25">
      <c r="A23" s="53" t="s">
        <v>332</v>
      </c>
      <c r="B23" s="66" t="s">
        <v>30</v>
      </c>
      <c r="C23" s="21">
        <v>14494400</v>
      </c>
      <c r="D23" s="21">
        <v>14494400</v>
      </c>
      <c r="E23" s="21">
        <v>0</v>
      </c>
      <c r="F23" s="21">
        <v>0</v>
      </c>
      <c r="G23" s="21">
        <v>0</v>
      </c>
      <c r="H23" s="21">
        <v>0</v>
      </c>
      <c r="I23" s="22">
        <f t="shared" si="2"/>
        <v>0</v>
      </c>
      <c r="J23" s="85">
        <f t="shared" si="3"/>
        <v>14494400</v>
      </c>
    </row>
    <row r="24" spans="1:10" ht="15.75" x14ac:dyDescent="0.25">
      <c r="A24" s="53" t="s">
        <v>333</v>
      </c>
      <c r="B24" s="67" t="s">
        <v>31</v>
      </c>
      <c r="C24" s="21">
        <v>14494400</v>
      </c>
      <c r="D24" s="21">
        <v>14494400</v>
      </c>
      <c r="E24" s="21">
        <v>0</v>
      </c>
      <c r="F24" s="21">
        <v>0</v>
      </c>
      <c r="G24" s="21">
        <v>0</v>
      </c>
      <c r="H24" s="21">
        <v>0</v>
      </c>
      <c r="I24" s="22">
        <f t="shared" si="2"/>
        <v>0</v>
      </c>
      <c r="J24" s="85">
        <f t="shared" si="3"/>
        <v>14494400</v>
      </c>
    </row>
    <row r="25" spans="1:10" ht="15.75" x14ac:dyDescent="0.25">
      <c r="A25" s="53" t="s">
        <v>332</v>
      </c>
      <c r="B25" s="66" t="s">
        <v>32</v>
      </c>
      <c r="C25" s="21">
        <v>4100000</v>
      </c>
      <c r="D25" s="21">
        <v>4100000</v>
      </c>
      <c r="E25" s="21">
        <v>1581295.16</v>
      </c>
      <c r="F25" s="21">
        <v>1581295.16</v>
      </c>
      <c r="G25" s="21">
        <v>1073680.95</v>
      </c>
      <c r="H25" s="21">
        <v>1073680.95</v>
      </c>
      <c r="I25" s="22">
        <f t="shared" si="2"/>
        <v>0.26187340243902441</v>
      </c>
      <c r="J25" s="85">
        <f t="shared" si="3"/>
        <v>3026319.05</v>
      </c>
    </row>
    <row r="26" spans="1:10" ht="15.75" x14ac:dyDescent="0.25">
      <c r="A26" s="53" t="s">
        <v>333</v>
      </c>
      <c r="B26" s="67" t="s">
        <v>33</v>
      </c>
      <c r="C26" s="21">
        <v>2050000</v>
      </c>
      <c r="D26" s="21">
        <v>2050000</v>
      </c>
      <c r="E26" s="21">
        <v>609800</v>
      </c>
      <c r="F26" s="21">
        <v>609800</v>
      </c>
      <c r="G26" s="21">
        <v>609800</v>
      </c>
      <c r="H26" s="21">
        <v>609800</v>
      </c>
      <c r="I26" s="22">
        <f t="shared" si="2"/>
        <v>0.29746341463414633</v>
      </c>
      <c r="J26" s="85">
        <f t="shared" si="3"/>
        <v>1440200</v>
      </c>
    </row>
    <row r="27" spans="1:10" ht="15.75" x14ac:dyDescent="0.25">
      <c r="A27" s="53" t="s">
        <v>333</v>
      </c>
      <c r="B27" s="67" t="s">
        <v>34</v>
      </c>
      <c r="C27" s="21">
        <v>2050000</v>
      </c>
      <c r="D27" s="21">
        <v>2050000</v>
      </c>
      <c r="E27" s="21">
        <v>971495.16</v>
      </c>
      <c r="F27" s="21">
        <v>971495.16</v>
      </c>
      <c r="G27" s="21">
        <v>463880.95</v>
      </c>
      <c r="H27" s="21">
        <v>463880.95</v>
      </c>
      <c r="I27" s="22">
        <f t="shared" si="2"/>
        <v>0.22628339024390245</v>
      </c>
      <c r="J27" s="85">
        <f t="shared" si="3"/>
        <v>1586119.05</v>
      </c>
    </row>
    <row r="28" spans="1:10" ht="15.75" x14ac:dyDescent="0.25">
      <c r="A28" s="53" t="s">
        <v>331</v>
      </c>
      <c r="B28" s="65" t="s">
        <v>35</v>
      </c>
      <c r="C28" s="21">
        <v>24928400</v>
      </c>
      <c r="D28" s="21">
        <v>24928400</v>
      </c>
      <c r="E28" s="21">
        <v>19002050</v>
      </c>
      <c r="F28" s="21">
        <v>19002050</v>
      </c>
      <c r="G28" s="21">
        <v>7044000</v>
      </c>
      <c r="H28" s="21">
        <v>7044000</v>
      </c>
      <c r="I28" s="22">
        <f t="shared" si="2"/>
        <v>0.28256927841337592</v>
      </c>
      <c r="J28" s="85">
        <f t="shared" si="3"/>
        <v>17884400</v>
      </c>
    </row>
    <row r="29" spans="1:10" ht="15.75" x14ac:dyDescent="0.25">
      <c r="A29" s="53" t="s">
        <v>332</v>
      </c>
      <c r="B29" s="66" t="s">
        <v>36</v>
      </c>
      <c r="C29" s="21">
        <v>24928400</v>
      </c>
      <c r="D29" s="21">
        <v>24928400</v>
      </c>
      <c r="E29" s="21">
        <v>19002050</v>
      </c>
      <c r="F29" s="21">
        <v>19002050</v>
      </c>
      <c r="G29" s="21">
        <v>7044000</v>
      </c>
      <c r="H29" s="21">
        <v>7044000</v>
      </c>
      <c r="I29" s="22">
        <f t="shared" si="2"/>
        <v>0.28256927841337592</v>
      </c>
      <c r="J29" s="85">
        <f t="shared" si="3"/>
        <v>17884400</v>
      </c>
    </row>
    <row r="30" spans="1:10" ht="15.75" x14ac:dyDescent="0.25">
      <c r="A30" s="53" t="s">
        <v>333</v>
      </c>
      <c r="B30" s="67" t="s">
        <v>37</v>
      </c>
      <c r="C30" s="21">
        <v>12288000</v>
      </c>
      <c r="D30" s="21">
        <v>12288000</v>
      </c>
      <c r="E30" s="21">
        <v>8132000</v>
      </c>
      <c r="F30" s="21">
        <v>8132000</v>
      </c>
      <c r="G30" s="21">
        <v>7044000</v>
      </c>
      <c r="H30" s="21">
        <v>7044000</v>
      </c>
      <c r="I30" s="22">
        <f t="shared" si="2"/>
        <v>0.5732421875</v>
      </c>
      <c r="J30" s="85">
        <f t="shared" si="3"/>
        <v>5244000</v>
      </c>
    </row>
    <row r="31" spans="1:10" ht="15.75" x14ac:dyDescent="0.25">
      <c r="A31" s="53" t="s">
        <v>333</v>
      </c>
      <c r="B31" s="67" t="s">
        <v>38</v>
      </c>
      <c r="C31" s="21">
        <v>0</v>
      </c>
      <c r="D31" s="21">
        <v>50</v>
      </c>
      <c r="E31" s="21">
        <v>0</v>
      </c>
      <c r="F31" s="21">
        <v>0</v>
      </c>
      <c r="G31" s="21">
        <v>0</v>
      </c>
      <c r="H31" s="21">
        <v>0</v>
      </c>
      <c r="I31" s="22">
        <f t="shared" si="2"/>
        <v>0</v>
      </c>
      <c r="J31" s="85">
        <f t="shared" si="3"/>
        <v>50</v>
      </c>
    </row>
    <row r="32" spans="1:10" ht="15.75" x14ac:dyDescent="0.25">
      <c r="A32" s="53" t="s">
        <v>333</v>
      </c>
      <c r="B32" s="67" t="s">
        <v>39</v>
      </c>
      <c r="C32" s="21">
        <v>0</v>
      </c>
      <c r="D32" s="21">
        <v>50</v>
      </c>
      <c r="E32" s="21">
        <v>0</v>
      </c>
      <c r="F32" s="21">
        <v>0</v>
      </c>
      <c r="G32" s="21">
        <v>0</v>
      </c>
      <c r="H32" s="21">
        <v>0</v>
      </c>
      <c r="I32" s="22">
        <f t="shared" si="2"/>
        <v>0</v>
      </c>
      <c r="J32" s="85">
        <f t="shared" si="3"/>
        <v>50</v>
      </c>
    </row>
    <row r="33" spans="1:10" ht="15.75" x14ac:dyDescent="0.25">
      <c r="A33" s="53" t="s">
        <v>333</v>
      </c>
      <c r="B33" s="67" t="s">
        <v>40</v>
      </c>
      <c r="C33" s="21">
        <v>12640400</v>
      </c>
      <c r="D33" s="21">
        <v>12640300</v>
      </c>
      <c r="E33" s="21">
        <v>10870050</v>
      </c>
      <c r="F33" s="21">
        <v>10870050</v>
      </c>
      <c r="G33" s="21">
        <v>0</v>
      </c>
      <c r="H33" s="21">
        <v>0</v>
      </c>
      <c r="I33" s="22">
        <f t="shared" si="2"/>
        <v>0</v>
      </c>
      <c r="J33" s="85">
        <f t="shared" si="3"/>
        <v>12640300</v>
      </c>
    </row>
    <row r="34" spans="1:10" ht="15.75" x14ac:dyDescent="0.25">
      <c r="A34" s="53" t="s">
        <v>331</v>
      </c>
      <c r="B34" s="65" t="s">
        <v>41</v>
      </c>
      <c r="C34" s="21">
        <v>2500000</v>
      </c>
      <c r="D34" s="21">
        <v>2500000</v>
      </c>
      <c r="E34" s="21">
        <v>0</v>
      </c>
      <c r="F34" s="21">
        <v>0</v>
      </c>
      <c r="G34" s="21">
        <v>0</v>
      </c>
      <c r="H34" s="21">
        <v>0</v>
      </c>
      <c r="I34" s="22">
        <f t="shared" si="2"/>
        <v>0</v>
      </c>
      <c r="J34" s="85">
        <f t="shared" si="3"/>
        <v>2500000</v>
      </c>
    </row>
    <row r="35" spans="1:10" ht="15.75" x14ac:dyDescent="0.25">
      <c r="A35" s="53" t="s">
        <v>332</v>
      </c>
      <c r="B35" s="66" t="s">
        <v>42</v>
      </c>
      <c r="C35" s="21">
        <v>2500000</v>
      </c>
      <c r="D35" s="21">
        <v>2500000</v>
      </c>
      <c r="E35" s="21">
        <v>0</v>
      </c>
      <c r="F35" s="21">
        <v>0</v>
      </c>
      <c r="G35" s="21">
        <v>0</v>
      </c>
      <c r="H35" s="21">
        <v>0</v>
      </c>
      <c r="I35" s="22">
        <f t="shared" si="2"/>
        <v>0</v>
      </c>
      <c r="J35" s="85">
        <f t="shared" si="3"/>
        <v>2500000</v>
      </c>
    </row>
    <row r="36" spans="1:10" ht="15.75" x14ac:dyDescent="0.25">
      <c r="A36" s="53" t="s">
        <v>333</v>
      </c>
      <c r="B36" s="67" t="s">
        <v>43</v>
      </c>
      <c r="C36" s="21">
        <v>2500000</v>
      </c>
      <c r="D36" s="21">
        <v>2500000</v>
      </c>
      <c r="E36" s="21">
        <v>0</v>
      </c>
      <c r="F36" s="21">
        <v>0</v>
      </c>
      <c r="G36" s="21">
        <v>0</v>
      </c>
      <c r="H36" s="21">
        <v>0</v>
      </c>
      <c r="I36" s="22">
        <f t="shared" si="2"/>
        <v>0</v>
      </c>
      <c r="J36" s="85">
        <f t="shared" si="3"/>
        <v>2500000</v>
      </c>
    </row>
    <row r="37" spans="1:10" ht="15.75" x14ac:dyDescent="0.25">
      <c r="A37" s="53" t="s">
        <v>331</v>
      </c>
      <c r="B37" s="65" t="s">
        <v>44</v>
      </c>
      <c r="C37" s="21">
        <v>23870543</v>
      </c>
      <c r="D37" s="21">
        <v>23870543</v>
      </c>
      <c r="E37" s="21">
        <v>13367647.890000001</v>
      </c>
      <c r="F37" s="21">
        <v>13367647.890000001</v>
      </c>
      <c r="G37" s="21">
        <v>11665343.6</v>
      </c>
      <c r="H37" s="21">
        <v>11665343.6</v>
      </c>
      <c r="I37" s="22">
        <f t="shared" si="2"/>
        <v>0.48869200838874927</v>
      </c>
      <c r="J37" s="85">
        <f t="shared" si="3"/>
        <v>12205199.4</v>
      </c>
    </row>
    <row r="38" spans="1:10" ht="15.75" x14ac:dyDescent="0.25">
      <c r="A38" s="53" t="s">
        <v>332</v>
      </c>
      <c r="B38" s="66" t="s">
        <v>45</v>
      </c>
      <c r="C38" s="21">
        <v>12426720</v>
      </c>
      <c r="D38" s="21">
        <v>12426720</v>
      </c>
      <c r="E38" s="21">
        <v>6063987.7699999996</v>
      </c>
      <c r="F38" s="21">
        <v>6063987.7699999996</v>
      </c>
      <c r="G38" s="21">
        <v>5291945.8099999996</v>
      </c>
      <c r="H38" s="21">
        <v>5291945.8099999996</v>
      </c>
      <c r="I38" s="22">
        <f t="shared" si="2"/>
        <v>0.42585218062368829</v>
      </c>
      <c r="J38" s="85">
        <f t="shared" si="3"/>
        <v>7134774.1900000004</v>
      </c>
    </row>
    <row r="39" spans="1:10" ht="15.75" x14ac:dyDescent="0.25">
      <c r="A39" s="53" t="s">
        <v>333</v>
      </c>
      <c r="B39" s="67" t="s">
        <v>46</v>
      </c>
      <c r="C39" s="21">
        <v>12426720</v>
      </c>
      <c r="D39" s="21">
        <v>12426720</v>
      </c>
      <c r="E39" s="21">
        <v>6063987.7699999996</v>
      </c>
      <c r="F39" s="21">
        <v>6063987.7699999996</v>
      </c>
      <c r="G39" s="21">
        <v>5291945.8099999996</v>
      </c>
      <c r="H39" s="21">
        <v>5291945.8099999996</v>
      </c>
      <c r="I39" s="22">
        <f t="shared" si="2"/>
        <v>0.42585218062368829</v>
      </c>
      <c r="J39" s="85">
        <f t="shared" si="3"/>
        <v>7134774.1900000004</v>
      </c>
    </row>
    <row r="40" spans="1:10" ht="15.75" x14ac:dyDescent="0.25">
      <c r="A40" s="53" t="s">
        <v>332</v>
      </c>
      <c r="B40" s="66" t="s">
        <v>47</v>
      </c>
      <c r="C40" s="21">
        <v>10491043</v>
      </c>
      <c r="D40" s="21">
        <v>10491043</v>
      </c>
      <c r="E40" s="21">
        <v>6691258</v>
      </c>
      <c r="F40" s="21">
        <v>6691258</v>
      </c>
      <c r="G40" s="21">
        <v>5839036.21</v>
      </c>
      <c r="H40" s="21">
        <v>5839036.21</v>
      </c>
      <c r="I40" s="22">
        <f t="shared" si="2"/>
        <v>0.55657347034036553</v>
      </c>
      <c r="J40" s="85">
        <f t="shared" si="3"/>
        <v>4652006.79</v>
      </c>
    </row>
    <row r="41" spans="1:10" ht="15.75" x14ac:dyDescent="0.25">
      <c r="A41" s="53" t="s">
        <v>333</v>
      </c>
      <c r="B41" s="67" t="s">
        <v>48</v>
      </c>
      <c r="C41" s="21">
        <v>10491043</v>
      </c>
      <c r="D41" s="21">
        <v>10491043</v>
      </c>
      <c r="E41" s="21">
        <v>6691258</v>
      </c>
      <c r="F41" s="21">
        <v>6691258</v>
      </c>
      <c r="G41" s="21">
        <v>5839036.21</v>
      </c>
      <c r="H41" s="21">
        <v>5839036.21</v>
      </c>
      <c r="I41" s="22">
        <f t="shared" si="2"/>
        <v>0.55657347034036553</v>
      </c>
      <c r="J41" s="85">
        <f t="shared" si="3"/>
        <v>4652006.79</v>
      </c>
    </row>
    <row r="42" spans="1:10" ht="15.75" x14ac:dyDescent="0.25">
      <c r="A42" s="53" t="s">
        <v>332</v>
      </c>
      <c r="B42" s="66" t="s">
        <v>49</v>
      </c>
      <c r="C42" s="21">
        <v>952780</v>
      </c>
      <c r="D42" s="21">
        <v>952780</v>
      </c>
      <c r="E42" s="21">
        <v>612402.12</v>
      </c>
      <c r="F42" s="21">
        <v>612402.12</v>
      </c>
      <c r="G42" s="21">
        <v>534361.57999999996</v>
      </c>
      <c r="H42" s="21">
        <v>534361.57999999996</v>
      </c>
      <c r="I42" s="22">
        <f t="shared" si="2"/>
        <v>0.56084466508532915</v>
      </c>
      <c r="J42" s="85">
        <f t="shared" si="3"/>
        <v>418418.42000000004</v>
      </c>
    </row>
    <row r="43" spans="1:10" ht="15.75" x14ac:dyDescent="0.25">
      <c r="A43" s="53" t="s">
        <v>333</v>
      </c>
      <c r="B43" s="67" t="s">
        <v>50</v>
      </c>
      <c r="C43" s="21">
        <v>952780</v>
      </c>
      <c r="D43" s="21">
        <v>952780</v>
      </c>
      <c r="E43" s="21">
        <v>612402.12</v>
      </c>
      <c r="F43" s="21">
        <v>612402.12</v>
      </c>
      <c r="G43" s="21">
        <v>534361.57999999996</v>
      </c>
      <c r="H43" s="21">
        <v>534361.57999999996</v>
      </c>
      <c r="I43" s="22">
        <f t="shared" si="2"/>
        <v>0.56084466508532915</v>
      </c>
      <c r="J43" s="85">
        <f t="shared" si="3"/>
        <v>418418.42000000004</v>
      </c>
    </row>
    <row r="44" spans="1:10" ht="15.75" x14ac:dyDescent="0.25">
      <c r="A44" s="80" t="s">
        <v>330</v>
      </c>
      <c r="B44" s="81" t="s">
        <v>51</v>
      </c>
      <c r="C44" s="82">
        <v>87167929</v>
      </c>
      <c r="D44" s="82">
        <v>74211529</v>
      </c>
      <c r="E44" s="82">
        <v>19254001.75</v>
      </c>
      <c r="F44" s="82">
        <v>13251387.960000001</v>
      </c>
      <c r="G44" s="82">
        <v>12062442.35</v>
      </c>
      <c r="H44" s="82">
        <v>12062442.35</v>
      </c>
      <c r="I44" s="83">
        <f t="shared" si="2"/>
        <v>0.16254135324445343</v>
      </c>
      <c r="J44" s="84">
        <f t="shared" si="3"/>
        <v>62149086.649999999</v>
      </c>
    </row>
    <row r="45" spans="1:10" ht="15.75" x14ac:dyDescent="0.25">
      <c r="A45" s="53" t="s">
        <v>331</v>
      </c>
      <c r="B45" s="65" t="s">
        <v>52</v>
      </c>
      <c r="C45" s="21">
        <v>8360083</v>
      </c>
      <c r="D45" s="21">
        <v>8360083</v>
      </c>
      <c r="E45" s="21">
        <v>4987579.08</v>
      </c>
      <c r="F45" s="21">
        <v>4987579.08</v>
      </c>
      <c r="G45" s="21">
        <v>4987579.08</v>
      </c>
      <c r="H45" s="21">
        <v>4987579.08</v>
      </c>
      <c r="I45" s="22">
        <f t="shared" si="2"/>
        <v>0.59659444529438288</v>
      </c>
      <c r="J45" s="85">
        <f t="shared" si="3"/>
        <v>3372503.92</v>
      </c>
    </row>
    <row r="46" spans="1:10" ht="15.75" x14ac:dyDescent="0.25">
      <c r="A46" s="53" t="s">
        <v>332</v>
      </c>
      <c r="B46" s="66" t="s">
        <v>53</v>
      </c>
      <c r="C46" s="21">
        <v>500000</v>
      </c>
      <c r="D46" s="21">
        <v>500000</v>
      </c>
      <c r="E46" s="21">
        <v>0</v>
      </c>
      <c r="F46" s="21">
        <v>0</v>
      </c>
      <c r="G46" s="21">
        <v>0</v>
      </c>
      <c r="H46" s="21">
        <v>0</v>
      </c>
      <c r="I46" s="22">
        <f t="shared" si="2"/>
        <v>0</v>
      </c>
      <c r="J46" s="85">
        <f t="shared" si="3"/>
        <v>500000</v>
      </c>
    </row>
    <row r="47" spans="1:10" ht="15.75" x14ac:dyDescent="0.25">
      <c r="A47" s="53" t="s">
        <v>333</v>
      </c>
      <c r="B47" s="67" t="s">
        <v>54</v>
      </c>
      <c r="C47" s="21">
        <v>500000</v>
      </c>
      <c r="D47" s="21">
        <v>500000</v>
      </c>
      <c r="E47" s="21">
        <v>0</v>
      </c>
      <c r="F47" s="21">
        <v>0</v>
      </c>
      <c r="G47" s="21">
        <v>0</v>
      </c>
      <c r="H47" s="21">
        <v>0</v>
      </c>
      <c r="I47" s="22">
        <f t="shared" si="2"/>
        <v>0</v>
      </c>
      <c r="J47" s="85">
        <f t="shared" si="3"/>
        <v>500000</v>
      </c>
    </row>
    <row r="48" spans="1:10" ht="15.75" x14ac:dyDescent="0.25">
      <c r="A48" s="53" t="s">
        <v>332</v>
      </c>
      <c r="B48" s="66" t="s">
        <v>55</v>
      </c>
      <c r="C48" s="21">
        <v>4632915</v>
      </c>
      <c r="D48" s="21">
        <v>4632915</v>
      </c>
      <c r="E48" s="21">
        <v>2633753.89</v>
      </c>
      <c r="F48" s="21">
        <v>2633753.89</v>
      </c>
      <c r="G48" s="21">
        <v>2633753.89</v>
      </c>
      <c r="H48" s="21">
        <v>2633753.89</v>
      </c>
      <c r="I48" s="22">
        <f t="shared" si="2"/>
        <v>0.56848741882810283</v>
      </c>
      <c r="J48" s="85">
        <f t="shared" si="3"/>
        <v>1999161.1099999999</v>
      </c>
    </row>
    <row r="49" spans="1:10" ht="15.75" x14ac:dyDescent="0.25">
      <c r="A49" s="53" t="s">
        <v>333</v>
      </c>
      <c r="B49" s="67" t="s">
        <v>56</v>
      </c>
      <c r="C49" s="21">
        <v>4632915</v>
      </c>
      <c r="D49" s="21">
        <v>4632915</v>
      </c>
      <c r="E49" s="21">
        <v>2633753.89</v>
      </c>
      <c r="F49" s="21">
        <v>2633753.89</v>
      </c>
      <c r="G49" s="21">
        <v>2633753.89</v>
      </c>
      <c r="H49" s="21">
        <v>2633753.89</v>
      </c>
      <c r="I49" s="22">
        <f t="shared" si="2"/>
        <v>0.56848741882810283</v>
      </c>
      <c r="J49" s="85">
        <f t="shared" si="3"/>
        <v>1999161.1099999999</v>
      </c>
    </row>
    <row r="50" spans="1:10" ht="15.75" x14ac:dyDescent="0.25">
      <c r="A50" s="53" t="s">
        <v>332</v>
      </c>
      <c r="B50" s="66" t="s">
        <v>57</v>
      </c>
      <c r="C50" s="21">
        <v>1000000</v>
      </c>
      <c r="D50" s="21">
        <v>1000000</v>
      </c>
      <c r="E50" s="21">
        <v>925046.25</v>
      </c>
      <c r="F50" s="21">
        <v>925046.25</v>
      </c>
      <c r="G50" s="21">
        <v>925046.25</v>
      </c>
      <c r="H50" s="21">
        <v>925046.25</v>
      </c>
      <c r="I50" s="22">
        <f t="shared" si="2"/>
        <v>0.92504624999999996</v>
      </c>
      <c r="J50" s="85">
        <f t="shared" si="3"/>
        <v>74953.75</v>
      </c>
    </row>
    <row r="51" spans="1:10" ht="15.75" x14ac:dyDescent="0.25">
      <c r="A51" s="53" t="s">
        <v>333</v>
      </c>
      <c r="B51" s="67" t="s">
        <v>58</v>
      </c>
      <c r="C51" s="21">
        <v>1000000</v>
      </c>
      <c r="D51" s="21">
        <v>1000000</v>
      </c>
      <c r="E51" s="21">
        <v>925046.25</v>
      </c>
      <c r="F51" s="21">
        <v>925046.25</v>
      </c>
      <c r="G51" s="21">
        <v>925046.25</v>
      </c>
      <c r="H51" s="21">
        <v>925046.25</v>
      </c>
      <c r="I51" s="22">
        <f t="shared" si="2"/>
        <v>0.92504624999999996</v>
      </c>
      <c r="J51" s="85">
        <f t="shared" si="3"/>
        <v>74953.75</v>
      </c>
    </row>
    <row r="52" spans="1:10" ht="15.75" x14ac:dyDescent="0.25">
      <c r="A52" s="53" t="s">
        <v>332</v>
      </c>
      <c r="B52" s="66" t="s">
        <v>59</v>
      </c>
      <c r="C52" s="21">
        <v>1974050</v>
      </c>
      <c r="D52" s="21">
        <v>1974050</v>
      </c>
      <c r="E52" s="21">
        <v>1332396.94</v>
      </c>
      <c r="F52" s="21">
        <v>1332396.94</v>
      </c>
      <c r="G52" s="21">
        <v>1332396.94</v>
      </c>
      <c r="H52" s="21">
        <v>1332396.94</v>
      </c>
      <c r="I52" s="22">
        <f t="shared" si="2"/>
        <v>0.67495602441680802</v>
      </c>
      <c r="J52" s="85">
        <f t="shared" si="3"/>
        <v>641653.06000000006</v>
      </c>
    </row>
    <row r="53" spans="1:10" ht="15.75" x14ac:dyDescent="0.25">
      <c r="A53" s="53" t="s">
        <v>333</v>
      </c>
      <c r="B53" s="67" t="s">
        <v>60</v>
      </c>
      <c r="C53" s="21">
        <v>1974050</v>
      </c>
      <c r="D53" s="21">
        <v>1974050</v>
      </c>
      <c r="E53" s="21">
        <v>1332396.94</v>
      </c>
      <c r="F53" s="21">
        <v>1332396.94</v>
      </c>
      <c r="G53" s="21">
        <v>1332396.94</v>
      </c>
      <c r="H53" s="21">
        <v>1332396.94</v>
      </c>
      <c r="I53" s="22">
        <f t="shared" si="2"/>
        <v>0.67495602441680802</v>
      </c>
      <c r="J53" s="85">
        <f t="shared" si="3"/>
        <v>641653.06000000006</v>
      </c>
    </row>
    <row r="54" spans="1:10" ht="15.75" x14ac:dyDescent="0.25">
      <c r="A54" s="53" t="s">
        <v>332</v>
      </c>
      <c r="B54" s="66" t="s">
        <v>61</v>
      </c>
      <c r="C54" s="21">
        <v>83118</v>
      </c>
      <c r="D54" s="21">
        <v>83118</v>
      </c>
      <c r="E54" s="21">
        <v>35146</v>
      </c>
      <c r="F54" s="21">
        <v>35146</v>
      </c>
      <c r="G54" s="21">
        <v>35146</v>
      </c>
      <c r="H54" s="21">
        <v>35146</v>
      </c>
      <c r="I54" s="22">
        <f t="shared" si="2"/>
        <v>0.42284463052527732</v>
      </c>
      <c r="J54" s="85">
        <f t="shared" si="3"/>
        <v>47972</v>
      </c>
    </row>
    <row r="55" spans="1:10" ht="15.75" x14ac:dyDescent="0.25">
      <c r="A55" s="53" t="s">
        <v>333</v>
      </c>
      <c r="B55" s="67" t="s">
        <v>62</v>
      </c>
      <c r="C55" s="21">
        <v>83118</v>
      </c>
      <c r="D55" s="21">
        <v>83118</v>
      </c>
      <c r="E55" s="21">
        <v>35146</v>
      </c>
      <c r="F55" s="21">
        <v>35146</v>
      </c>
      <c r="G55" s="21">
        <v>35146</v>
      </c>
      <c r="H55" s="21">
        <v>35146</v>
      </c>
      <c r="I55" s="22">
        <f t="shared" si="2"/>
        <v>0.42284463052527732</v>
      </c>
      <c r="J55" s="85">
        <f t="shared" si="3"/>
        <v>47972</v>
      </c>
    </row>
    <row r="56" spans="1:10" ht="15.75" x14ac:dyDescent="0.25">
      <c r="A56" s="53" t="s">
        <v>332</v>
      </c>
      <c r="B56" s="66" t="s">
        <v>63</v>
      </c>
      <c r="C56" s="21">
        <v>170000</v>
      </c>
      <c r="D56" s="21">
        <v>170000</v>
      </c>
      <c r="E56" s="21">
        <v>61236</v>
      </c>
      <c r="F56" s="21">
        <v>61236</v>
      </c>
      <c r="G56" s="21">
        <v>61236</v>
      </c>
      <c r="H56" s="21">
        <v>61236</v>
      </c>
      <c r="I56" s="22">
        <f t="shared" si="2"/>
        <v>0.36021176470588234</v>
      </c>
      <c r="J56" s="85">
        <f t="shared" si="3"/>
        <v>108764</v>
      </c>
    </row>
    <row r="57" spans="1:10" ht="15.75" x14ac:dyDescent="0.25">
      <c r="A57" s="53" t="s">
        <v>333</v>
      </c>
      <c r="B57" s="67" t="s">
        <v>64</v>
      </c>
      <c r="C57" s="21">
        <v>170000</v>
      </c>
      <c r="D57" s="21">
        <v>170000</v>
      </c>
      <c r="E57" s="21">
        <v>61236</v>
      </c>
      <c r="F57" s="21">
        <v>61236</v>
      </c>
      <c r="G57" s="21">
        <v>61236</v>
      </c>
      <c r="H57" s="21">
        <v>61236</v>
      </c>
      <c r="I57" s="22">
        <f t="shared" si="2"/>
        <v>0.36021176470588234</v>
      </c>
      <c r="J57" s="85">
        <f t="shared" si="3"/>
        <v>108764</v>
      </c>
    </row>
    <row r="58" spans="1:10" ht="15.75" x14ac:dyDescent="0.25">
      <c r="A58" s="53" t="s">
        <v>331</v>
      </c>
      <c r="B58" s="65" t="s">
        <v>65</v>
      </c>
      <c r="C58" s="21">
        <v>400000</v>
      </c>
      <c r="D58" s="21">
        <v>2960000</v>
      </c>
      <c r="E58" s="21">
        <v>448758.07</v>
      </c>
      <c r="F58" s="21">
        <v>198270.59</v>
      </c>
      <c r="G58" s="21">
        <v>13275</v>
      </c>
      <c r="H58" s="21">
        <v>13275</v>
      </c>
      <c r="I58" s="22">
        <f t="shared" si="2"/>
        <v>4.4847972972972975E-3</v>
      </c>
      <c r="J58" s="85">
        <f t="shared" si="3"/>
        <v>2946725</v>
      </c>
    </row>
    <row r="59" spans="1:10" ht="15.75" x14ac:dyDescent="0.25">
      <c r="A59" s="53" t="s">
        <v>332</v>
      </c>
      <c r="B59" s="66" t="s">
        <v>66</v>
      </c>
      <c r="C59" s="21">
        <v>200000</v>
      </c>
      <c r="D59" s="21">
        <v>1310000</v>
      </c>
      <c r="E59" s="21">
        <v>217678.95</v>
      </c>
      <c r="F59" s="21">
        <v>67191.47</v>
      </c>
      <c r="G59" s="21">
        <v>0</v>
      </c>
      <c r="H59" s="21">
        <v>0</v>
      </c>
      <c r="I59" s="22">
        <f t="shared" si="2"/>
        <v>0</v>
      </c>
      <c r="J59" s="85">
        <f t="shared" si="3"/>
        <v>1310000</v>
      </c>
    </row>
    <row r="60" spans="1:10" ht="15.75" x14ac:dyDescent="0.25">
      <c r="A60" s="53" t="s">
        <v>333</v>
      </c>
      <c r="B60" s="67" t="s">
        <v>67</v>
      </c>
      <c r="C60" s="21">
        <v>200000</v>
      </c>
      <c r="D60" s="21">
        <v>1310000</v>
      </c>
      <c r="E60" s="21">
        <v>217678.95</v>
      </c>
      <c r="F60" s="21">
        <v>67191.47</v>
      </c>
      <c r="G60" s="21">
        <v>0</v>
      </c>
      <c r="H60" s="21">
        <v>0</v>
      </c>
      <c r="I60" s="22">
        <f t="shared" si="2"/>
        <v>0</v>
      </c>
      <c r="J60" s="85">
        <f t="shared" si="3"/>
        <v>1310000</v>
      </c>
    </row>
    <row r="61" spans="1:10" ht="15.75" x14ac:dyDescent="0.25">
      <c r="A61" s="53" t="s">
        <v>332</v>
      </c>
      <c r="B61" s="66" t="s">
        <v>68</v>
      </c>
      <c r="C61" s="21">
        <v>200000</v>
      </c>
      <c r="D61" s="21">
        <v>1650000</v>
      </c>
      <c r="E61" s="21">
        <v>231079.12</v>
      </c>
      <c r="F61" s="21">
        <v>131079.12</v>
      </c>
      <c r="G61" s="21">
        <v>13275</v>
      </c>
      <c r="H61" s="21">
        <v>13275</v>
      </c>
      <c r="I61" s="22">
        <f t="shared" si="2"/>
        <v>8.0454545454545449E-3</v>
      </c>
      <c r="J61" s="85">
        <f t="shared" si="3"/>
        <v>1636725</v>
      </c>
    </row>
    <row r="62" spans="1:10" ht="15.75" x14ac:dyDescent="0.25">
      <c r="A62" s="53" t="s">
        <v>333</v>
      </c>
      <c r="B62" s="67" t="s">
        <v>69</v>
      </c>
      <c r="C62" s="21">
        <v>200000</v>
      </c>
      <c r="D62" s="21">
        <v>1650000</v>
      </c>
      <c r="E62" s="21">
        <v>231079.12</v>
      </c>
      <c r="F62" s="21">
        <v>131079.12</v>
      </c>
      <c r="G62" s="21">
        <v>13275</v>
      </c>
      <c r="H62" s="21">
        <v>13275</v>
      </c>
      <c r="I62" s="22">
        <f t="shared" si="2"/>
        <v>8.0454545454545449E-3</v>
      </c>
      <c r="J62" s="85">
        <f t="shared" si="3"/>
        <v>1636725</v>
      </c>
    </row>
    <row r="63" spans="1:10" ht="15.75" x14ac:dyDescent="0.25">
      <c r="A63" s="53" t="s">
        <v>331</v>
      </c>
      <c r="B63" s="65" t="s">
        <v>70</v>
      </c>
      <c r="C63" s="21">
        <v>4000000</v>
      </c>
      <c r="D63" s="21">
        <v>6950000</v>
      </c>
      <c r="E63" s="21">
        <v>3229379.7</v>
      </c>
      <c r="F63" s="21">
        <v>2548587.7000000002</v>
      </c>
      <c r="G63" s="21">
        <v>1589637.7</v>
      </c>
      <c r="H63" s="21">
        <v>1589637.7</v>
      </c>
      <c r="I63" s="22">
        <f t="shared" si="2"/>
        <v>0.22872484892086331</v>
      </c>
      <c r="J63" s="85">
        <f t="shared" si="3"/>
        <v>5360362.3</v>
      </c>
    </row>
    <row r="64" spans="1:10" ht="15.75" x14ac:dyDescent="0.25">
      <c r="A64" s="53" t="s">
        <v>332</v>
      </c>
      <c r="B64" s="66" t="s">
        <v>71</v>
      </c>
      <c r="C64" s="21">
        <v>3000000</v>
      </c>
      <c r="D64" s="21">
        <v>3950000</v>
      </c>
      <c r="E64" s="21">
        <v>2180792</v>
      </c>
      <c r="F64" s="21">
        <v>1500000</v>
      </c>
      <c r="G64" s="21">
        <v>541050</v>
      </c>
      <c r="H64" s="21">
        <v>541050</v>
      </c>
      <c r="I64" s="22">
        <f t="shared" si="2"/>
        <v>0.13697468354430381</v>
      </c>
      <c r="J64" s="85">
        <f t="shared" si="3"/>
        <v>3408950</v>
      </c>
    </row>
    <row r="65" spans="1:10" ht="15.75" x14ac:dyDescent="0.25">
      <c r="A65" s="53" t="s">
        <v>333</v>
      </c>
      <c r="B65" s="67" t="s">
        <v>72</v>
      </c>
      <c r="C65" s="21">
        <v>3000000</v>
      </c>
      <c r="D65" s="21">
        <v>3950000</v>
      </c>
      <c r="E65" s="21">
        <v>2180792</v>
      </c>
      <c r="F65" s="21">
        <v>1500000</v>
      </c>
      <c r="G65" s="21">
        <v>541050</v>
      </c>
      <c r="H65" s="21">
        <v>541050</v>
      </c>
      <c r="I65" s="22">
        <f t="shared" si="2"/>
        <v>0.13697468354430381</v>
      </c>
      <c r="J65" s="85">
        <f t="shared" si="3"/>
        <v>3408950</v>
      </c>
    </row>
    <row r="66" spans="1:10" ht="15.75" x14ac:dyDescent="0.25">
      <c r="A66" s="53" t="s">
        <v>332</v>
      </c>
      <c r="B66" s="66" t="s">
        <v>73</v>
      </c>
      <c r="C66" s="21">
        <v>1000000</v>
      </c>
      <c r="D66" s="21">
        <v>3000000</v>
      </c>
      <c r="E66" s="21">
        <v>1048587.7</v>
      </c>
      <c r="F66" s="21">
        <v>1048587.7</v>
      </c>
      <c r="G66" s="21">
        <v>1048587.7</v>
      </c>
      <c r="H66" s="21">
        <v>1048587.7</v>
      </c>
      <c r="I66" s="22">
        <f t="shared" si="2"/>
        <v>0.3495292333333333</v>
      </c>
      <c r="J66" s="85">
        <f t="shared" si="3"/>
        <v>1951412.3</v>
      </c>
    </row>
    <row r="67" spans="1:10" ht="15.75" x14ac:dyDescent="0.25">
      <c r="A67" s="53" t="s">
        <v>333</v>
      </c>
      <c r="B67" s="67" t="s">
        <v>74</v>
      </c>
      <c r="C67" s="21">
        <v>1000000</v>
      </c>
      <c r="D67" s="21">
        <v>3000000</v>
      </c>
      <c r="E67" s="21">
        <v>1048587.7</v>
      </c>
      <c r="F67" s="21">
        <v>1048587.7</v>
      </c>
      <c r="G67" s="21">
        <v>1048587.7</v>
      </c>
      <c r="H67" s="21">
        <v>1048587.7</v>
      </c>
      <c r="I67" s="22">
        <f t="shared" si="2"/>
        <v>0.3495292333333333</v>
      </c>
      <c r="J67" s="85">
        <f t="shared" si="3"/>
        <v>1951412.3</v>
      </c>
    </row>
    <row r="68" spans="1:10" ht="15.75" x14ac:dyDescent="0.25">
      <c r="A68" s="53" t="s">
        <v>331</v>
      </c>
      <c r="B68" s="65" t="s">
        <v>75</v>
      </c>
      <c r="C68" s="21">
        <v>1268000</v>
      </c>
      <c r="D68" s="21">
        <v>4068000</v>
      </c>
      <c r="E68" s="21">
        <v>351003</v>
      </c>
      <c r="F68" s="21">
        <v>291003</v>
      </c>
      <c r="G68" s="21">
        <v>291003</v>
      </c>
      <c r="H68" s="21">
        <v>291003</v>
      </c>
      <c r="I68" s="22">
        <f t="shared" si="2"/>
        <v>7.1534660766961647E-2</v>
      </c>
      <c r="J68" s="85">
        <f t="shared" si="3"/>
        <v>3776997</v>
      </c>
    </row>
    <row r="69" spans="1:10" ht="15.75" x14ac:dyDescent="0.25">
      <c r="A69" s="53" t="s">
        <v>332</v>
      </c>
      <c r="B69" s="66" t="s">
        <v>76</v>
      </c>
      <c r="C69" s="21">
        <v>1000000</v>
      </c>
      <c r="D69" s="21">
        <v>3800000</v>
      </c>
      <c r="E69" s="21">
        <v>291003</v>
      </c>
      <c r="F69" s="21">
        <v>291003</v>
      </c>
      <c r="G69" s="21">
        <v>291003</v>
      </c>
      <c r="H69" s="21">
        <v>291003</v>
      </c>
      <c r="I69" s="22">
        <f t="shared" si="2"/>
        <v>7.657973684210527E-2</v>
      </c>
      <c r="J69" s="85">
        <f t="shared" si="3"/>
        <v>3508997</v>
      </c>
    </row>
    <row r="70" spans="1:10" ht="15.75" x14ac:dyDescent="0.25">
      <c r="A70" s="53" t="s">
        <v>333</v>
      </c>
      <c r="B70" s="67" t="s">
        <v>77</v>
      </c>
      <c r="C70" s="21">
        <v>1000000</v>
      </c>
      <c r="D70" s="21">
        <v>3800000</v>
      </c>
      <c r="E70" s="21">
        <v>291003</v>
      </c>
      <c r="F70" s="21">
        <v>291003</v>
      </c>
      <c r="G70" s="21">
        <v>291003</v>
      </c>
      <c r="H70" s="21">
        <v>291003</v>
      </c>
      <c r="I70" s="22">
        <f t="shared" si="2"/>
        <v>7.657973684210527E-2</v>
      </c>
      <c r="J70" s="85">
        <f t="shared" si="3"/>
        <v>3508997</v>
      </c>
    </row>
    <row r="71" spans="1:10" ht="15.75" x14ac:dyDescent="0.25">
      <c r="A71" s="53" t="s">
        <v>332</v>
      </c>
      <c r="B71" s="66" t="s">
        <v>78</v>
      </c>
      <c r="C71" s="21">
        <v>100000</v>
      </c>
      <c r="D71" s="21">
        <v>100000</v>
      </c>
      <c r="E71" s="21">
        <v>60000</v>
      </c>
      <c r="F71" s="21">
        <v>0</v>
      </c>
      <c r="G71" s="21">
        <v>0</v>
      </c>
      <c r="H71" s="21">
        <v>0</v>
      </c>
      <c r="I71" s="22">
        <f t="shared" si="2"/>
        <v>0</v>
      </c>
      <c r="J71" s="85">
        <f t="shared" si="3"/>
        <v>100000</v>
      </c>
    </row>
    <row r="72" spans="1:10" ht="15.75" x14ac:dyDescent="0.25">
      <c r="A72" s="53" t="s">
        <v>333</v>
      </c>
      <c r="B72" s="67" t="s">
        <v>79</v>
      </c>
      <c r="C72" s="21">
        <v>100000</v>
      </c>
      <c r="D72" s="21">
        <v>100000</v>
      </c>
      <c r="E72" s="21">
        <v>60000</v>
      </c>
      <c r="F72" s="21">
        <v>0</v>
      </c>
      <c r="G72" s="21">
        <v>0</v>
      </c>
      <c r="H72" s="21">
        <v>0</v>
      </c>
      <c r="I72" s="22">
        <f t="shared" si="2"/>
        <v>0</v>
      </c>
      <c r="J72" s="85">
        <f t="shared" si="3"/>
        <v>100000</v>
      </c>
    </row>
    <row r="73" spans="1:10" ht="15.75" x14ac:dyDescent="0.25">
      <c r="A73" s="53" t="s">
        <v>332</v>
      </c>
      <c r="B73" s="66" t="s">
        <v>82</v>
      </c>
      <c r="C73" s="21">
        <v>168000</v>
      </c>
      <c r="D73" s="21">
        <v>168000</v>
      </c>
      <c r="E73" s="21">
        <v>0</v>
      </c>
      <c r="F73" s="21">
        <v>0</v>
      </c>
      <c r="G73" s="21">
        <v>0</v>
      </c>
      <c r="H73" s="21">
        <v>0</v>
      </c>
      <c r="I73" s="22">
        <f t="shared" si="2"/>
        <v>0</v>
      </c>
      <c r="J73" s="85">
        <f t="shared" si="3"/>
        <v>168000</v>
      </c>
    </row>
    <row r="74" spans="1:10" ht="15.75" x14ac:dyDescent="0.25">
      <c r="A74" s="53" t="s">
        <v>333</v>
      </c>
      <c r="B74" s="67" t="s">
        <v>83</v>
      </c>
      <c r="C74" s="21">
        <v>168000</v>
      </c>
      <c r="D74" s="21">
        <v>168000</v>
      </c>
      <c r="E74" s="21">
        <v>0</v>
      </c>
      <c r="F74" s="21">
        <v>0</v>
      </c>
      <c r="G74" s="21">
        <v>0</v>
      </c>
      <c r="H74" s="21">
        <v>0</v>
      </c>
      <c r="I74" s="22">
        <f t="shared" ref="I74:I137" si="4">+H74/D74</f>
        <v>0</v>
      </c>
      <c r="J74" s="85">
        <f t="shared" ref="J74:J137" si="5">+D74-H74</f>
        <v>168000</v>
      </c>
    </row>
    <row r="75" spans="1:10" ht="15.75" x14ac:dyDescent="0.25">
      <c r="A75" s="53" t="s">
        <v>331</v>
      </c>
      <c r="B75" s="65" t="s">
        <v>84</v>
      </c>
      <c r="C75" s="21">
        <v>70600000</v>
      </c>
      <c r="D75" s="21">
        <v>45583600</v>
      </c>
      <c r="E75" s="21">
        <v>8668931.9000000004</v>
      </c>
      <c r="F75" s="21">
        <v>4524996.1500000004</v>
      </c>
      <c r="G75" s="21">
        <v>4524996.1500000004</v>
      </c>
      <c r="H75" s="21">
        <v>4524996.1500000004</v>
      </c>
      <c r="I75" s="22">
        <f t="shared" si="4"/>
        <v>9.9268073386042363E-2</v>
      </c>
      <c r="J75" s="85">
        <f t="shared" si="5"/>
        <v>41058603.850000001</v>
      </c>
    </row>
    <row r="76" spans="1:10" ht="15.75" x14ac:dyDescent="0.25">
      <c r="A76" s="53" t="s">
        <v>332</v>
      </c>
      <c r="B76" s="66" t="s">
        <v>85</v>
      </c>
      <c r="C76" s="21">
        <v>70500000</v>
      </c>
      <c r="D76" s="21">
        <v>45133600</v>
      </c>
      <c r="E76" s="21">
        <v>8633931.9000000004</v>
      </c>
      <c r="F76" s="21">
        <v>4524996.1500000004</v>
      </c>
      <c r="G76" s="21">
        <v>4524996.1500000004</v>
      </c>
      <c r="H76" s="21">
        <v>4524996.1500000004</v>
      </c>
      <c r="I76" s="22">
        <f t="shared" si="4"/>
        <v>0.10025781568498858</v>
      </c>
      <c r="J76" s="85">
        <f t="shared" si="5"/>
        <v>40608603.850000001</v>
      </c>
    </row>
    <row r="77" spans="1:10" ht="15.75" x14ac:dyDescent="0.25">
      <c r="A77" s="53" t="s">
        <v>333</v>
      </c>
      <c r="B77" s="67" t="s">
        <v>86</v>
      </c>
      <c r="C77" s="21">
        <v>70500000</v>
      </c>
      <c r="D77" s="21">
        <v>45133600</v>
      </c>
      <c r="E77" s="21">
        <v>8633931.9000000004</v>
      </c>
      <c r="F77" s="21">
        <v>4524996.1500000004</v>
      </c>
      <c r="G77" s="21">
        <v>4524996.1500000004</v>
      </c>
      <c r="H77" s="21">
        <v>4524996.1500000004</v>
      </c>
      <c r="I77" s="22">
        <f t="shared" si="4"/>
        <v>0.10025781568498858</v>
      </c>
      <c r="J77" s="85">
        <f t="shared" si="5"/>
        <v>40608603.850000001</v>
      </c>
    </row>
    <row r="78" spans="1:10" ht="15.75" x14ac:dyDescent="0.25">
      <c r="A78" s="53" t="s">
        <v>332</v>
      </c>
      <c r="B78" s="66" t="s">
        <v>89</v>
      </c>
      <c r="C78" s="21">
        <v>100000</v>
      </c>
      <c r="D78" s="21">
        <v>450000</v>
      </c>
      <c r="E78" s="21">
        <v>35000</v>
      </c>
      <c r="F78" s="21">
        <v>0</v>
      </c>
      <c r="G78" s="21">
        <v>0</v>
      </c>
      <c r="H78" s="21">
        <v>0</v>
      </c>
      <c r="I78" s="22">
        <f t="shared" si="4"/>
        <v>0</v>
      </c>
      <c r="J78" s="85">
        <f t="shared" si="5"/>
        <v>450000</v>
      </c>
    </row>
    <row r="79" spans="1:10" ht="15.75" x14ac:dyDescent="0.25">
      <c r="A79" s="53" t="s">
        <v>333</v>
      </c>
      <c r="B79" s="67" t="s">
        <v>90</v>
      </c>
      <c r="C79" s="21">
        <v>100000</v>
      </c>
      <c r="D79" s="21">
        <v>450000</v>
      </c>
      <c r="E79" s="21">
        <v>35000</v>
      </c>
      <c r="F79" s="21">
        <v>0</v>
      </c>
      <c r="G79" s="21">
        <v>0</v>
      </c>
      <c r="H79" s="21">
        <v>0</v>
      </c>
      <c r="I79" s="22">
        <f t="shared" si="4"/>
        <v>0</v>
      </c>
      <c r="J79" s="85">
        <f t="shared" si="5"/>
        <v>450000</v>
      </c>
    </row>
    <row r="80" spans="1:10" ht="15.75" x14ac:dyDescent="0.25">
      <c r="A80" s="53" t="s">
        <v>331</v>
      </c>
      <c r="B80" s="65" t="s">
        <v>91</v>
      </c>
      <c r="C80" s="21">
        <v>1140000</v>
      </c>
      <c r="D80" s="21">
        <v>1320000</v>
      </c>
      <c r="E80" s="21">
        <v>1140000</v>
      </c>
      <c r="F80" s="21">
        <v>562601.43999999994</v>
      </c>
      <c r="G80" s="21">
        <v>562601.43999999994</v>
      </c>
      <c r="H80" s="21">
        <v>562601.43999999994</v>
      </c>
      <c r="I80" s="22">
        <f t="shared" si="4"/>
        <v>0.4262132121212121</v>
      </c>
      <c r="J80" s="85">
        <f t="shared" si="5"/>
        <v>757398.56</v>
      </c>
    </row>
    <row r="81" spans="1:10" ht="15.75" x14ac:dyDescent="0.25">
      <c r="A81" s="53" t="s">
        <v>332</v>
      </c>
      <c r="B81" s="66" t="s">
        <v>94</v>
      </c>
      <c r="C81" s="21">
        <v>1140000</v>
      </c>
      <c r="D81" s="21">
        <v>1320000</v>
      </c>
      <c r="E81" s="21">
        <v>1140000</v>
      </c>
      <c r="F81" s="21">
        <v>562601.43999999994</v>
      </c>
      <c r="G81" s="21">
        <v>562601.43999999994</v>
      </c>
      <c r="H81" s="21">
        <v>562601.43999999994</v>
      </c>
      <c r="I81" s="22">
        <f t="shared" si="4"/>
        <v>0.4262132121212121</v>
      </c>
      <c r="J81" s="85">
        <f t="shared" si="5"/>
        <v>757398.56</v>
      </c>
    </row>
    <row r="82" spans="1:10" ht="15.75" x14ac:dyDescent="0.25">
      <c r="A82" s="53" t="s">
        <v>333</v>
      </c>
      <c r="B82" s="67" t="s">
        <v>95</v>
      </c>
      <c r="C82" s="21">
        <v>1140000</v>
      </c>
      <c r="D82" s="21">
        <v>1320000</v>
      </c>
      <c r="E82" s="21">
        <v>1140000</v>
      </c>
      <c r="F82" s="21">
        <v>562601.43999999994</v>
      </c>
      <c r="G82" s="21">
        <v>562601.43999999994</v>
      </c>
      <c r="H82" s="21">
        <v>562601.43999999994</v>
      </c>
      <c r="I82" s="22">
        <f t="shared" si="4"/>
        <v>0.4262132121212121</v>
      </c>
      <c r="J82" s="85">
        <f t="shared" si="5"/>
        <v>757398.56</v>
      </c>
    </row>
    <row r="83" spans="1:10" ht="15.75" x14ac:dyDescent="0.25">
      <c r="A83" s="53" t="s">
        <v>331</v>
      </c>
      <c r="B83" s="65" t="s">
        <v>96</v>
      </c>
      <c r="C83" s="21">
        <v>225000</v>
      </c>
      <c r="D83" s="21">
        <v>125000</v>
      </c>
      <c r="E83" s="21">
        <v>75000</v>
      </c>
      <c r="F83" s="21">
        <v>0</v>
      </c>
      <c r="G83" s="21">
        <v>0</v>
      </c>
      <c r="H83" s="21">
        <v>0</v>
      </c>
      <c r="I83" s="22">
        <f t="shared" si="4"/>
        <v>0</v>
      </c>
      <c r="J83" s="85">
        <f t="shared" si="5"/>
        <v>125000</v>
      </c>
    </row>
    <row r="84" spans="1:10" ht="15.75" x14ac:dyDescent="0.25">
      <c r="A84" s="53" t="s">
        <v>332</v>
      </c>
      <c r="B84" s="66" t="s">
        <v>97</v>
      </c>
      <c r="C84" s="21">
        <v>50000</v>
      </c>
      <c r="D84" s="21">
        <v>50000</v>
      </c>
      <c r="E84" s="21">
        <v>50000</v>
      </c>
      <c r="F84" s="21">
        <v>0</v>
      </c>
      <c r="G84" s="21">
        <v>0</v>
      </c>
      <c r="H84" s="21">
        <v>0</v>
      </c>
      <c r="I84" s="22">
        <f t="shared" si="4"/>
        <v>0</v>
      </c>
      <c r="J84" s="85">
        <f t="shared" si="5"/>
        <v>50000</v>
      </c>
    </row>
    <row r="85" spans="1:10" ht="15.75" x14ac:dyDescent="0.25">
      <c r="A85" s="53" t="s">
        <v>333</v>
      </c>
      <c r="B85" s="67" t="s">
        <v>98</v>
      </c>
      <c r="C85" s="21">
        <v>50000</v>
      </c>
      <c r="D85" s="21">
        <v>50000</v>
      </c>
      <c r="E85" s="21">
        <v>50000</v>
      </c>
      <c r="F85" s="21">
        <v>0</v>
      </c>
      <c r="G85" s="21">
        <v>0</v>
      </c>
      <c r="H85" s="21">
        <v>0</v>
      </c>
      <c r="I85" s="22">
        <f t="shared" si="4"/>
        <v>0</v>
      </c>
      <c r="J85" s="85">
        <f t="shared" si="5"/>
        <v>50000</v>
      </c>
    </row>
    <row r="86" spans="1:10" ht="15.75" x14ac:dyDescent="0.25">
      <c r="A86" s="53" t="s">
        <v>332</v>
      </c>
      <c r="B86" s="66" t="s">
        <v>101</v>
      </c>
      <c r="C86" s="21">
        <v>175000</v>
      </c>
      <c r="D86" s="21">
        <v>75000</v>
      </c>
      <c r="E86" s="21">
        <v>25000</v>
      </c>
      <c r="F86" s="21">
        <v>0</v>
      </c>
      <c r="G86" s="21">
        <v>0</v>
      </c>
      <c r="H86" s="21">
        <v>0</v>
      </c>
      <c r="I86" s="22">
        <f t="shared" si="4"/>
        <v>0</v>
      </c>
      <c r="J86" s="85">
        <f t="shared" si="5"/>
        <v>75000</v>
      </c>
    </row>
    <row r="87" spans="1:10" ht="15.75" x14ac:dyDescent="0.25">
      <c r="A87" s="53" t="s">
        <v>333</v>
      </c>
      <c r="B87" s="67" t="s">
        <v>104</v>
      </c>
      <c r="C87" s="21">
        <v>175000</v>
      </c>
      <c r="D87" s="21">
        <v>75000</v>
      </c>
      <c r="E87" s="21">
        <v>25000</v>
      </c>
      <c r="F87" s="21">
        <v>0</v>
      </c>
      <c r="G87" s="21">
        <v>0</v>
      </c>
      <c r="H87" s="21">
        <v>0</v>
      </c>
      <c r="I87" s="22">
        <f t="shared" si="4"/>
        <v>0</v>
      </c>
      <c r="J87" s="85">
        <f t="shared" si="5"/>
        <v>75000</v>
      </c>
    </row>
    <row r="88" spans="1:10" ht="15.75" x14ac:dyDescent="0.25">
      <c r="A88" s="53" t="s">
        <v>331</v>
      </c>
      <c r="B88" s="65" t="s">
        <v>106</v>
      </c>
      <c r="C88" s="21">
        <v>675000</v>
      </c>
      <c r="D88" s="21">
        <v>4295000</v>
      </c>
      <c r="E88" s="21">
        <v>173498</v>
      </c>
      <c r="F88" s="21">
        <v>113498</v>
      </c>
      <c r="G88" s="21">
        <v>68498</v>
      </c>
      <c r="H88" s="21">
        <v>68498</v>
      </c>
      <c r="I88" s="22">
        <f t="shared" si="4"/>
        <v>1.5948311990686845E-2</v>
      </c>
      <c r="J88" s="85">
        <f t="shared" si="5"/>
        <v>4226502</v>
      </c>
    </row>
    <row r="89" spans="1:10" ht="15.75" x14ac:dyDescent="0.25">
      <c r="A89" s="53" t="s">
        <v>332</v>
      </c>
      <c r="B89" s="66" t="s">
        <v>107</v>
      </c>
      <c r="C89" s="21">
        <v>10000</v>
      </c>
      <c r="D89" s="21">
        <v>10000</v>
      </c>
      <c r="E89" s="21">
        <v>0</v>
      </c>
      <c r="F89" s="21">
        <v>0</v>
      </c>
      <c r="G89" s="21">
        <v>0</v>
      </c>
      <c r="H89" s="21">
        <v>0</v>
      </c>
      <c r="I89" s="22">
        <f t="shared" si="4"/>
        <v>0</v>
      </c>
      <c r="J89" s="85">
        <f t="shared" si="5"/>
        <v>10000</v>
      </c>
    </row>
    <row r="90" spans="1:10" ht="15.75" x14ac:dyDescent="0.25">
      <c r="A90" s="53" t="s">
        <v>333</v>
      </c>
      <c r="B90" s="67" t="s">
        <v>108</v>
      </c>
      <c r="C90" s="21">
        <v>10000</v>
      </c>
      <c r="D90" s="21">
        <v>10000</v>
      </c>
      <c r="E90" s="21">
        <v>0</v>
      </c>
      <c r="F90" s="21">
        <v>0</v>
      </c>
      <c r="G90" s="21">
        <v>0</v>
      </c>
      <c r="H90" s="21">
        <v>0</v>
      </c>
      <c r="I90" s="22">
        <f t="shared" si="4"/>
        <v>0</v>
      </c>
      <c r="J90" s="85">
        <f t="shared" si="5"/>
        <v>10000</v>
      </c>
    </row>
    <row r="91" spans="1:10" ht="15.75" x14ac:dyDescent="0.25">
      <c r="A91" s="53" t="s">
        <v>332</v>
      </c>
      <c r="B91" s="66" t="s">
        <v>111</v>
      </c>
      <c r="C91" s="21">
        <v>565000</v>
      </c>
      <c r="D91" s="21">
        <v>535000</v>
      </c>
      <c r="E91" s="21">
        <v>97450</v>
      </c>
      <c r="F91" s="21">
        <v>97450</v>
      </c>
      <c r="G91" s="21">
        <v>52450</v>
      </c>
      <c r="H91" s="21">
        <v>52450</v>
      </c>
      <c r="I91" s="22">
        <f t="shared" si="4"/>
        <v>9.8037383177570089E-2</v>
      </c>
      <c r="J91" s="85">
        <f t="shared" si="5"/>
        <v>482550</v>
      </c>
    </row>
    <row r="92" spans="1:10" ht="15.75" x14ac:dyDescent="0.25">
      <c r="A92" s="53" t="s">
        <v>333</v>
      </c>
      <c r="B92" s="67" t="s">
        <v>112</v>
      </c>
      <c r="C92" s="21">
        <v>365000</v>
      </c>
      <c r="D92" s="21">
        <v>365000</v>
      </c>
      <c r="E92" s="21">
        <v>52450</v>
      </c>
      <c r="F92" s="21">
        <v>52450</v>
      </c>
      <c r="G92" s="21">
        <v>52450</v>
      </c>
      <c r="H92" s="21">
        <v>52450</v>
      </c>
      <c r="I92" s="22">
        <f t="shared" si="4"/>
        <v>0.14369863013698631</v>
      </c>
      <c r="J92" s="85">
        <f t="shared" si="5"/>
        <v>312550</v>
      </c>
    </row>
    <row r="93" spans="1:10" ht="15.75" x14ac:dyDescent="0.25">
      <c r="A93" s="53" t="s">
        <v>333</v>
      </c>
      <c r="B93" s="67" t="s">
        <v>113</v>
      </c>
      <c r="C93" s="21">
        <v>100000</v>
      </c>
      <c r="D93" s="21">
        <v>70000</v>
      </c>
      <c r="E93" s="21">
        <v>0</v>
      </c>
      <c r="F93" s="21">
        <v>0</v>
      </c>
      <c r="G93" s="21">
        <v>0</v>
      </c>
      <c r="H93" s="21">
        <v>0</v>
      </c>
      <c r="I93" s="22">
        <f t="shared" si="4"/>
        <v>0</v>
      </c>
      <c r="J93" s="85">
        <f t="shared" si="5"/>
        <v>70000</v>
      </c>
    </row>
    <row r="94" spans="1:10" ht="15.75" x14ac:dyDescent="0.25">
      <c r="A94" s="53" t="s">
        <v>333</v>
      </c>
      <c r="B94" s="67" t="s">
        <v>114</v>
      </c>
      <c r="C94" s="21">
        <v>100000</v>
      </c>
      <c r="D94" s="21">
        <v>100000</v>
      </c>
      <c r="E94" s="21">
        <v>45000</v>
      </c>
      <c r="F94" s="21">
        <v>45000</v>
      </c>
      <c r="G94" s="21">
        <v>0</v>
      </c>
      <c r="H94" s="21">
        <v>0</v>
      </c>
      <c r="I94" s="22">
        <f t="shared" si="4"/>
        <v>0</v>
      </c>
      <c r="J94" s="85">
        <f t="shared" si="5"/>
        <v>100000</v>
      </c>
    </row>
    <row r="95" spans="1:10" ht="15.75" x14ac:dyDescent="0.25">
      <c r="A95" s="53" t="s">
        <v>332</v>
      </c>
      <c r="B95" s="66" t="s">
        <v>115</v>
      </c>
      <c r="C95" s="21">
        <v>0</v>
      </c>
      <c r="D95" s="21">
        <v>2000000</v>
      </c>
      <c r="E95" s="21">
        <v>0</v>
      </c>
      <c r="F95" s="21">
        <v>0</v>
      </c>
      <c r="G95" s="21">
        <v>0</v>
      </c>
      <c r="H95" s="21">
        <v>0</v>
      </c>
      <c r="I95" s="22">
        <f t="shared" si="4"/>
        <v>0</v>
      </c>
      <c r="J95" s="85">
        <f t="shared" si="5"/>
        <v>2000000</v>
      </c>
    </row>
    <row r="96" spans="1:10" ht="15.75" x14ac:dyDescent="0.25">
      <c r="A96" s="53" t="s">
        <v>333</v>
      </c>
      <c r="B96" s="67" t="s">
        <v>116</v>
      </c>
      <c r="C96" s="21">
        <v>0</v>
      </c>
      <c r="D96" s="21">
        <v>2000000</v>
      </c>
      <c r="E96" s="21">
        <v>0</v>
      </c>
      <c r="F96" s="21">
        <v>0</v>
      </c>
      <c r="G96" s="21">
        <v>0</v>
      </c>
      <c r="H96" s="21">
        <v>0</v>
      </c>
      <c r="I96" s="22">
        <f t="shared" si="4"/>
        <v>0</v>
      </c>
      <c r="J96" s="85">
        <f t="shared" si="5"/>
        <v>2000000</v>
      </c>
    </row>
    <row r="97" spans="1:10" ht="15.75" x14ac:dyDescent="0.25">
      <c r="A97" s="53" t="s">
        <v>332</v>
      </c>
      <c r="B97" s="66" t="s">
        <v>118</v>
      </c>
      <c r="C97" s="21">
        <v>0</v>
      </c>
      <c r="D97" s="21">
        <v>1500000</v>
      </c>
      <c r="E97" s="21">
        <v>76048</v>
      </c>
      <c r="F97" s="21">
        <v>16048</v>
      </c>
      <c r="G97" s="21">
        <v>16048</v>
      </c>
      <c r="H97" s="21">
        <v>16048</v>
      </c>
      <c r="I97" s="22">
        <f t="shared" si="4"/>
        <v>1.0698666666666667E-2</v>
      </c>
      <c r="J97" s="85">
        <f t="shared" si="5"/>
        <v>1483952</v>
      </c>
    </row>
    <row r="98" spans="1:10" ht="15.75" x14ac:dyDescent="0.25">
      <c r="A98" s="53" t="s">
        <v>333</v>
      </c>
      <c r="B98" s="67" t="s">
        <v>123</v>
      </c>
      <c r="C98" s="21">
        <v>0</v>
      </c>
      <c r="D98" s="21">
        <v>1500000</v>
      </c>
      <c r="E98" s="21">
        <v>76048</v>
      </c>
      <c r="F98" s="21">
        <v>16048</v>
      </c>
      <c r="G98" s="21">
        <v>16048</v>
      </c>
      <c r="H98" s="21">
        <v>16048</v>
      </c>
      <c r="I98" s="22">
        <f t="shared" si="4"/>
        <v>1.0698666666666667E-2</v>
      </c>
      <c r="J98" s="85">
        <f t="shared" si="5"/>
        <v>1483952</v>
      </c>
    </row>
    <row r="99" spans="1:10" ht="15.75" x14ac:dyDescent="0.25">
      <c r="A99" s="53" t="s">
        <v>332</v>
      </c>
      <c r="B99" s="66" t="s">
        <v>124</v>
      </c>
      <c r="C99" s="21">
        <v>100000</v>
      </c>
      <c r="D99" s="21">
        <v>250000</v>
      </c>
      <c r="E99" s="21">
        <v>0</v>
      </c>
      <c r="F99" s="21">
        <v>0</v>
      </c>
      <c r="G99" s="21">
        <v>0</v>
      </c>
      <c r="H99" s="21">
        <v>0</v>
      </c>
      <c r="I99" s="22">
        <f t="shared" si="4"/>
        <v>0</v>
      </c>
      <c r="J99" s="85">
        <f t="shared" si="5"/>
        <v>250000</v>
      </c>
    </row>
    <row r="100" spans="1:10" ht="15.75" x14ac:dyDescent="0.25">
      <c r="A100" s="53" t="s">
        <v>333</v>
      </c>
      <c r="B100" s="67" t="s">
        <v>125</v>
      </c>
      <c r="C100" s="21">
        <v>100000</v>
      </c>
      <c r="D100" s="21">
        <v>250000</v>
      </c>
      <c r="E100" s="21">
        <v>0</v>
      </c>
      <c r="F100" s="21">
        <v>0</v>
      </c>
      <c r="G100" s="21">
        <v>0</v>
      </c>
      <c r="H100" s="21">
        <v>0</v>
      </c>
      <c r="I100" s="22">
        <f t="shared" si="4"/>
        <v>0</v>
      </c>
      <c r="J100" s="85">
        <f t="shared" si="5"/>
        <v>250000</v>
      </c>
    </row>
    <row r="101" spans="1:10" ht="15.75" x14ac:dyDescent="0.25">
      <c r="A101" s="53" t="s">
        <v>331</v>
      </c>
      <c r="B101" s="65" t="s">
        <v>126</v>
      </c>
      <c r="C101" s="21">
        <v>499846</v>
      </c>
      <c r="D101" s="21">
        <v>549846</v>
      </c>
      <c r="E101" s="21">
        <v>179852</v>
      </c>
      <c r="F101" s="21">
        <v>24852</v>
      </c>
      <c r="G101" s="21">
        <v>24851.98</v>
      </c>
      <c r="H101" s="21">
        <v>24851.98</v>
      </c>
      <c r="I101" s="22">
        <f t="shared" si="4"/>
        <v>4.5198073642438066E-2</v>
      </c>
      <c r="J101" s="85">
        <f t="shared" si="5"/>
        <v>524994.02</v>
      </c>
    </row>
    <row r="102" spans="1:10" ht="15.75" x14ac:dyDescent="0.25">
      <c r="A102" s="53" t="s">
        <v>332</v>
      </c>
      <c r="B102" s="66" t="s">
        <v>127</v>
      </c>
      <c r="C102" s="21">
        <v>0</v>
      </c>
      <c r="D102" s="21">
        <v>50000</v>
      </c>
      <c r="E102" s="21">
        <v>55000</v>
      </c>
      <c r="F102" s="21">
        <v>0</v>
      </c>
      <c r="G102" s="21">
        <v>0</v>
      </c>
      <c r="H102" s="21">
        <v>0</v>
      </c>
      <c r="I102" s="22">
        <f t="shared" si="4"/>
        <v>0</v>
      </c>
      <c r="J102" s="85">
        <f t="shared" si="5"/>
        <v>50000</v>
      </c>
    </row>
    <row r="103" spans="1:10" ht="15.75" x14ac:dyDescent="0.25">
      <c r="A103" s="53" t="s">
        <v>333</v>
      </c>
      <c r="B103" s="67" t="s">
        <v>128</v>
      </c>
      <c r="C103" s="21">
        <v>0</v>
      </c>
      <c r="D103" s="21">
        <v>50000</v>
      </c>
      <c r="E103" s="21">
        <v>55000</v>
      </c>
      <c r="F103" s="21">
        <v>0</v>
      </c>
      <c r="G103" s="21">
        <v>0</v>
      </c>
      <c r="H103" s="21">
        <v>0</v>
      </c>
      <c r="I103" s="22">
        <f t="shared" si="4"/>
        <v>0</v>
      </c>
      <c r="J103" s="85">
        <f t="shared" si="5"/>
        <v>50000</v>
      </c>
    </row>
    <row r="104" spans="1:10" ht="15.75" x14ac:dyDescent="0.25">
      <c r="A104" s="53" t="s">
        <v>332</v>
      </c>
      <c r="B104" s="66" t="s">
        <v>129</v>
      </c>
      <c r="C104" s="21">
        <v>499846</v>
      </c>
      <c r="D104" s="21">
        <v>499846</v>
      </c>
      <c r="E104" s="21">
        <v>124852</v>
      </c>
      <c r="F104" s="21">
        <v>24852</v>
      </c>
      <c r="G104" s="21">
        <v>24851.98</v>
      </c>
      <c r="H104" s="21">
        <v>24851.98</v>
      </c>
      <c r="I104" s="22">
        <f t="shared" si="4"/>
        <v>4.9719273536249164E-2</v>
      </c>
      <c r="J104" s="85">
        <f t="shared" si="5"/>
        <v>474994.02</v>
      </c>
    </row>
    <row r="105" spans="1:10" ht="15.75" x14ac:dyDescent="0.25">
      <c r="A105" s="53" t="s">
        <v>333</v>
      </c>
      <c r="B105" s="67" t="s">
        <v>130</v>
      </c>
      <c r="C105" s="21">
        <v>499846</v>
      </c>
      <c r="D105" s="21">
        <v>499846</v>
      </c>
      <c r="E105" s="21">
        <v>124852</v>
      </c>
      <c r="F105" s="21">
        <v>24852</v>
      </c>
      <c r="G105" s="21">
        <v>24851.98</v>
      </c>
      <c r="H105" s="21">
        <v>24851.98</v>
      </c>
      <c r="I105" s="22">
        <f t="shared" si="4"/>
        <v>4.9719273536249164E-2</v>
      </c>
      <c r="J105" s="85">
        <f t="shared" si="5"/>
        <v>474994.02</v>
      </c>
    </row>
    <row r="106" spans="1:10" ht="15.75" x14ac:dyDescent="0.25">
      <c r="A106" s="80" t="s">
        <v>330</v>
      </c>
      <c r="B106" s="81" t="s">
        <v>131</v>
      </c>
      <c r="C106" s="82">
        <v>902162</v>
      </c>
      <c r="D106" s="82">
        <v>9728562</v>
      </c>
      <c r="E106" s="82">
        <v>1382284.04</v>
      </c>
      <c r="F106" s="82">
        <v>549364.42000000004</v>
      </c>
      <c r="G106" s="82">
        <v>526058.67000000004</v>
      </c>
      <c r="H106" s="82">
        <v>526058.67000000004</v>
      </c>
      <c r="I106" s="83">
        <f t="shared" si="4"/>
        <v>5.4073630820258949E-2</v>
      </c>
      <c r="J106" s="84">
        <f t="shared" si="5"/>
        <v>9202503.3300000001</v>
      </c>
    </row>
    <row r="107" spans="1:10" ht="15.75" x14ac:dyDescent="0.25">
      <c r="A107" s="53" t="s">
        <v>331</v>
      </c>
      <c r="B107" s="65" t="s">
        <v>132</v>
      </c>
      <c r="C107" s="21">
        <v>902162</v>
      </c>
      <c r="D107" s="21">
        <v>442162</v>
      </c>
      <c r="E107" s="21">
        <v>304387.62</v>
      </c>
      <c r="F107" s="21">
        <v>11800</v>
      </c>
      <c r="G107" s="21">
        <v>11800</v>
      </c>
      <c r="H107" s="21">
        <v>11800</v>
      </c>
      <c r="I107" s="22">
        <f t="shared" si="4"/>
        <v>2.6687051352219323E-2</v>
      </c>
      <c r="J107" s="85">
        <f t="shared" si="5"/>
        <v>430362</v>
      </c>
    </row>
    <row r="108" spans="1:10" ht="15.75" x14ac:dyDescent="0.25">
      <c r="A108" s="53" t="s">
        <v>332</v>
      </c>
      <c r="B108" s="66" t="s">
        <v>133</v>
      </c>
      <c r="C108" s="21">
        <v>832162</v>
      </c>
      <c r="D108" s="21">
        <v>332162</v>
      </c>
      <c r="E108" s="21">
        <v>222587.62</v>
      </c>
      <c r="F108" s="21">
        <v>0</v>
      </c>
      <c r="G108" s="21">
        <v>0</v>
      </c>
      <c r="H108" s="21">
        <v>0</v>
      </c>
      <c r="I108" s="22">
        <f t="shared" si="4"/>
        <v>0</v>
      </c>
      <c r="J108" s="85">
        <f t="shared" si="5"/>
        <v>332162</v>
      </c>
    </row>
    <row r="109" spans="1:10" ht="15.75" x14ac:dyDescent="0.25">
      <c r="A109" s="53" t="s">
        <v>333</v>
      </c>
      <c r="B109" s="67" t="s">
        <v>134</v>
      </c>
      <c r="C109" s="21">
        <v>832162</v>
      </c>
      <c r="D109" s="21">
        <v>332162</v>
      </c>
      <c r="E109" s="21">
        <v>222587.62</v>
      </c>
      <c r="F109" s="21">
        <v>0</v>
      </c>
      <c r="G109" s="21">
        <v>0</v>
      </c>
      <c r="H109" s="21">
        <v>0</v>
      </c>
      <c r="I109" s="22">
        <f t="shared" si="4"/>
        <v>0</v>
      </c>
      <c r="J109" s="85">
        <f t="shared" si="5"/>
        <v>332162</v>
      </c>
    </row>
    <row r="110" spans="1:10" ht="15.75" x14ac:dyDescent="0.25">
      <c r="A110" s="53" t="s">
        <v>332</v>
      </c>
      <c r="B110" s="66" t="s">
        <v>135</v>
      </c>
      <c r="C110" s="21">
        <v>70000</v>
      </c>
      <c r="D110" s="21">
        <v>70000</v>
      </c>
      <c r="E110" s="21">
        <v>56800</v>
      </c>
      <c r="F110" s="21">
        <v>11800</v>
      </c>
      <c r="G110" s="21">
        <v>11800</v>
      </c>
      <c r="H110" s="21">
        <v>11800</v>
      </c>
      <c r="I110" s="22">
        <f t="shared" si="4"/>
        <v>0.16857142857142857</v>
      </c>
      <c r="J110" s="85">
        <f t="shared" si="5"/>
        <v>58200</v>
      </c>
    </row>
    <row r="111" spans="1:10" ht="15.75" x14ac:dyDescent="0.25">
      <c r="A111" s="53" t="s">
        <v>333</v>
      </c>
      <c r="B111" s="67" t="s">
        <v>136</v>
      </c>
      <c r="C111" s="21">
        <v>70000</v>
      </c>
      <c r="D111" s="21">
        <v>70000</v>
      </c>
      <c r="E111" s="21">
        <v>56800</v>
      </c>
      <c r="F111" s="21">
        <v>11800</v>
      </c>
      <c r="G111" s="21">
        <v>11800</v>
      </c>
      <c r="H111" s="21">
        <v>11800</v>
      </c>
      <c r="I111" s="22">
        <f t="shared" si="4"/>
        <v>0.16857142857142857</v>
      </c>
      <c r="J111" s="85">
        <f t="shared" si="5"/>
        <v>58200</v>
      </c>
    </row>
    <row r="112" spans="1:10" ht="15.75" x14ac:dyDescent="0.25">
      <c r="A112" s="53" t="s">
        <v>332</v>
      </c>
      <c r="B112" s="66" t="s">
        <v>137</v>
      </c>
      <c r="C112" s="21">
        <v>0</v>
      </c>
      <c r="D112" s="21">
        <v>40000</v>
      </c>
      <c r="E112" s="21">
        <v>25000</v>
      </c>
      <c r="F112" s="21">
        <v>0</v>
      </c>
      <c r="G112" s="21">
        <v>0</v>
      </c>
      <c r="H112" s="21">
        <v>0</v>
      </c>
      <c r="I112" s="22">
        <f t="shared" si="4"/>
        <v>0</v>
      </c>
      <c r="J112" s="85">
        <f t="shared" si="5"/>
        <v>40000</v>
      </c>
    </row>
    <row r="113" spans="1:10" ht="15.75" x14ac:dyDescent="0.25">
      <c r="A113" s="53" t="s">
        <v>333</v>
      </c>
      <c r="B113" s="67" t="s">
        <v>138</v>
      </c>
      <c r="C113" s="21">
        <v>0</v>
      </c>
      <c r="D113" s="21">
        <v>40000</v>
      </c>
      <c r="E113" s="21">
        <v>25000</v>
      </c>
      <c r="F113" s="21">
        <v>0</v>
      </c>
      <c r="G113" s="21">
        <v>0</v>
      </c>
      <c r="H113" s="21">
        <v>0</v>
      </c>
      <c r="I113" s="22">
        <f t="shared" si="4"/>
        <v>0</v>
      </c>
      <c r="J113" s="85">
        <f t="shared" si="5"/>
        <v>40000</v>
      </c>
    </row>
    <row r="114" spans="1:10" ht="15.75" x14ac:dyDescent="0.25">
      <c r="A114" s="53" t="s">
        <v>331</v>
      </c>
      <c r="B114" s="65" t="s">
        <v>139</v>
      </c>
      <c r="C114" s="21">
        <v>0</v>
      </c>
      <c r="D114" s="21">
        <v>140000</v>
      </c>
      <c r="E114" s="21">
        <v>35850</v>
      </c>
      <c r="F114" s="21">
        <v>0</v>
      </c>
      <c r="G114" s="21">
        <v>0</v>
      </c>
      <c r="H114" s="21">
        <v>0</v>
      </c>
      <c r="I114" s="22">
        <f t="shared" si="4"/>
        <v>0</v>
      </c>
      <c r="J114" s="85">
        <f t="shared" si="5"/>
        <v>140000</v>
      </c>
    </row>
    <row r="115" spans="1:10" ht="15.75" x14ac:dyDescent="0.25">
      <c r="A115" s="53" t="s">
        <v>332</v>
      </c>
      <c r="B115" s="66" t="s">
        <v>140</v>
      </c>
      <c r="C115" s="21">
        <v>0</v>
      </c>
      <c r="D115" s="21">
        <v>70000</v>
      </c>
      <c r="E115" s="21">
        <v>0</v>
      </c>
      <c r="F115" s="21">
        <v>0</v>
      </c>
      <c r="G115" s="21">
        <v>0</v>
      </c>
      <c r="H115" s="21">
        <v>0</v>
      </c>
      <c r="I115" s="22">
        <f t="shared" si="4"/>
        <v>0</v>
      </c>
      <c r="J115" s="85">
        <f t="shared" si="5"/>
        <v>70000</v>
      </c>
    </row>
    <row r="116" spans="1:10" ht="15.75" x14ac:dyDescent="0.25">
      <c r="A116" s="53" t="s">
        <v>333</v>
      </c>
      <c r="B116" s="67" t="s">
        <v>141</v>
      </c>
      <c r="C116" s="21">
        <v>0</v>
      </c>
      <c r="D116" s="21">
        <v>70000</v>
      </c>
      <c r="E116" s="21">
        <v>0</v>
      </c>
      <c r="F116" s="21">
        <v>0</v>
      </c>
      <c r="G116" s="21">
        <v>0</v>
      </c>
      <c r="H116" s="21">
        <v>0</v>
      </c>
      <c r="I116" s="22">
        <f t="shared" si="4"/>
        <v>0</v>
      </c>
      <c r="J116" s="85">
        <f t="shared" si="5"/>
        <v>70000</v>
      </c>
    </row>
    <row r="117" spans="1:10" ht="15.75" x14ac:dyDescent="0.25">
      <c r="A117" s="53" t="s">
        <v>332</v>
      </c>
      <c r="B117" s="66" t="s">
        <v>142</v>
      </c>
      <c r="C117" s="21">
        <v>0</v>
      </c>
      <c r="D117" s="21">
        <v>70000</v>
      </c>
      <c r="E117" s="21">
        <v>35850</v>
      </c>
      <c r="F117" s="21">
        <v>0</v>
      </c>
      <c r="G117" s="21">
        <v>0</v>
      </c>
      <c r="H117" s="21">
        <v>0</v>
      </c>
      <c r="I117" s="22">
        <f t="shared" si="4"/>
        <v>0</v>
      </c>
      <c r="J117" s="85">
        <f t="shared" si="5"/>
        <v>70000</v>
      </c>
    </row>
    <row r="118" spans="1:10" ht="15.75" x14ac:dyDescent="0.25">
      <c r="A118" s="53" t="s">
        <v>333</v>
      </c>
      <c r="B118" s="67" t="s">
        <v>143</v>
      </c>
      <c r="C118" s="21">
        <v>0</v>
      </c>
      <c r="D118" s="21">
        <v>70000</v>
      </c>
      <c r="E118" s="21">
        <v>35850</v>
      </c>
      <c r="F118" s="21">
        <v>0</v>
      </c>
      <c r="G118" s="21">
        <v>0</v>
      </c>
      <c r="H118" s="21">
        <v>0</v>
      </c>
      <c r="I118" s="22">
        <f t="shared" si="4"/>
        <v>0</v>
      </c>
      <c r="J118" s="85">
        <f t="shared" si="5"/>
        <v>70000</v>
      </c>
    </row>
    <row r="119" spans="1:10" ht="15.75" x14ac:dyDescent="0.25">
      <c r="A119" s="53" t="s">
        <v>331</v>
      </c>
      <c r="B119" s="65" t="s">
        <v>148</v>
      </c>
      <c r="C119" s="21">
        <v>0</v>
      </c>
      <c r="D119" s="21">
        <v>500000</v>
      </c>
      <c r="E119" s="21">
        <v>223341.6</v>
      </c>
      <c r="F119" s="21">
        <v>223341.6</v>
      </c>
      <c r="G119" s="21">
        <v>200036.6</v>
      </c>
      <c r="H119" s="21">
        <v>200036.6</v>
      </c>
      <c r="I119" s="22">
        <f t="shared" si="4"/>
        <v>0.40007320000000002</v>
      </c>
      <c r="J119" s="85">
        <f t="shared" si="5"/>
        <v>299963.40000000002</v>
      </c>
    </row>
    <row r="120" spans="1:10" ht="15.75" x14ac:dyDescent="0.25">
      <c r="A120" s="53" t="s">
        <v>332</v>
      </c>
      <c r="B120" s="66" t="s">
        <v>149</v>
      </c>
      <c r="C120" s="21">
        <v>0</v>
      </c>
      <c r="D120" s="21">
        <v>150000</v>
      </c>
      <c r="E120" s="21">
        <v>61301</v>
      </c>
      <c r="F120" s="21">
        <v>61301</v>
      </c>
      <c r="G120" s="21">
        <v>37996</v>
      </c>
      <c r="H120" s="21">
        <v>37996</v>
      </c>
      <c r="I120" s="22">
        <f t="shared" si="4"/>
        <v>0.25330666666666668</v>
      </c>
      <c r="J120" s="85">
        <f t="shared" si="5"/>
        <v>112004</v>
      </c>
    </row>
    <row r="121" spans="1:10" ht="15.75" x14ac:dyDescent="0.25">
      <c r="A121" s="53" t="s">
        <v>333</v>
      </c>
      <c r="B121" s="67" t="s">
        <v>150</v>
      </c>
      <c r="C121" s="21">
        <v>0</v>
      </c>
      <c r="D121" s="21">
        <v>150000</v>
      </c>
      <c r="E121" s="21">
        <v>61301</v>
      </c>
      <c r="F121" s="21">
        <v>61301</v>
      </c>
      <c r="G121" s="21">
        <v>37996</v>
      </c>
      <c r="H121" s="21">
        <v>37996</v>
      </c>
      <c r="I121" s="22">
        <f t="shared" si="4"/>
        <v>0.25330666666666668</v>
      </c>
      <c r="J121" s="85">
        <f t="shared" si="5"/>
        <v>112004</v>
      </c>
    </row>
    <row r="122" spans="1:10" ht="15.75" x14ac:dyDescent="0.25">
      <c r="A122" s="53" t="s">
        <v>332</v>
      </c>
      <c r="B122" s="66" t="s">
        <v>151</v>
      </c>
      <c r="C122" s="21">
        <v>0</v>
      </c>
      <c r="D122" s="21">
        <v>300000</v>
      </c>
      <c r="E122" s="21">
        <v>121740.6</v>
      </c>
      <c r="F122" s="21">
        <v>121740.6</v>
      </c>
      <c r="G122" s="21">
        <v>121740.6</v>
      </c>
      <c r="H122" s="21">
        <v>121740.6</v>
      </c>
      <c r="I122" s="22">
        <f t="shared" si="4"/>
        <v>0.405802</v>
      </c>
      <c r="J122" s="85">
        <f t="shared" si="5"/>
        <v>178259.4</v>
      </c>
    </row>
    <row r="123" spans="1:10" ht="15.75" x14ac:dyDescent="0.25">
      <c r="A123" s="53" t="s">
        <v>333</v>
      </c>
      <c r="B123" s="67" t="s">
        <v>152</v>
      </c>
      <c r="C123" s="21">
        <v>0</v>
      </c>
      <c r="D123" s="21">
        <v>300000</v>
      </c>
      <c r="E123" s="21">
        <v>121740.6</v>
      </c>
      <c r="F123" s="21">
        <v>121740.6</v>
      </c>
      <c r="G123" s="21">
        <v>121740.6</v>
      </c>
      <c r="H123" s="21">
        <v>121740.6</v>
      </c>
      <c r="I123" s="22">
        <f t="shared" si="4"/>
        <v>0.405802</v>
      </c>
      <c r="J123" s="85">
        <f t="shared" si="5"/>
        <v>178259.4</v>
      </c>
    </row>
    <row r="124" spans="1:10" ht="15.75" x14ac:dyDescent="0.25">
      <c r="A124" s="53" t="s">
        <v>332</v>
      </c>
      <c r="B124" s="66" t="s">
        <v>155</v>
      </c>
      <c r="C124" s="21">
        <v>0</v>
      </c>
      <c r="D124" s="21">
        <v>50000</v>
      </c>
      <c r="E124" s="21">
        <v>40300</v>
      </c>
      <c r="F124" s="21">
        <v>40300</v>
      </c>
      <c r="G124" s="21">
        <v>40300</v>
      </c>
      <c r="H124" s="21">
        <v>40300</v>
      </c>
      <c r="I124" s="22">
        <f t="shared" si="4"/>
        <v>0.80600000000000005</v>
      </c>
      <c r="J124" s="85">
        <f t="shared" si="5"/>
        <v>9700</v>
      </c>
    </row>
    <row r="125" spans="1:10" ht="15.75" x14ac:dyDescent="0.25">
      <c r="A125" s="53" t="s">
        <v>333</v>
      </c>
      <c r="B125" s="67" t="s">
        <v>156</v>
      </c>
      <c r="C125" s="21">
        <v>0</v>
      </c>
      <c r="D125" s="21">
        <v>50000</v>
      </c>
      <c r="E125" s="21">
        <v>40300</v>
      </c>
      <c r="F125" s="21">
        <v>40300</v>
      </c>
      <c r="G125" s="21">
        <v>40300</v>
      </c>
      <c r="H125" s="21">
        <v>40300</v>
      </c>
      <c r="I125" s="22">
        <f t="shared" si="4"/>
        <v>0.80600000000000005</v>
      </c>
      <c r="J125" s="85">
        <f t="shared" si="5"/>
        <v>9700</v>
      </c>
    </row>
    <row r="126" spans="1:10" ht="15.75" x14ac:dyDescent="0.25">
      <c r="A126" s="53" t="s">
        <v>331</v>
      </c>
      <c r="B126" s="65" t="s">
        <v>157</v>
      </c>
      <c r="C126" s="21">
        <v>0</v>
      </c>
      <c r="D126" s="21">
        <v>120000</v>
      </c>
      <c r="E126" s="21">
        <v>8877</v>
      </c>
      <c r="F126" s="21">
        <v>8877</v>
      </c>
      <c r="G126" s="21">
        <v>8876.25</v>
      </c>
      <c r="H126" s="21">
        <v>8876.25</v>
      </c>
      <c r="I126" s="22">
        <f t="shared" si="4"/>
        <v>7.396875E-2</v>
      </c>
      <c r="J126" s="85">
        <f t="shared" si="5"/>
        <v>111123.75</v>
      </c>
    </row>
    <row r="127" spans="1:10" ht="15.75" x14ac:dyDescent="0.25">
      <c r="A127" s="53" t="s">
        <v>332</v>
      </c>
      <c r="B127" s="66" t="s">
        <v>158</v>
      </c>
      <c r="C127" s="21">
        <v>0</v>
      </c>
      <c r="D127" s="21">
        <v>120000</v>
      </c>
      <c r="E127" s="21">
        <v>8877</v>
      </c>
      <c r="F127" s="21">
        <v>8877</v>
      </c>
      <c r="G127" s="21">
        <v>8876.25</v>
      </c>
      <c r="H127" s="21">
        <v>8876.25</v>
      </c>
      <c r="I127" s="22">
        <f t="shared" si="4"/>
        <v>7.396875E-2</v>
      </c>
      <c r="J127" s="85">
        <f t="shared" si="5"/>
        <v>111123.75</v>
      </c>
    </row>
    <row r="128" spans="1:10" ht="15.75" x14ac:dyDescent="0.25">
      <c r="A128" s="53" t="s">
        <v>333</v>
      </c>
      <c r="B128" s="67" t="s">
        <v>159</v>
      </c>
      <c r="C128" s="21">
        <v>0</v>
      </c>
      <c r="D128" s="21">
        <v>120000</v>
      </c>
      <c r="E128" s="21">
        <v>8877</v>
      </c>
      <c r="F128" s="21">
        <v>8877</v>
      </c>
      <c r="G128" s="21">
        <v>8876.25</v>
      </c>
      <c r="H128" s="21">
        <v>8876.25</v>
      </c>
      <c r="I128" s="22">
        <f t="shared" si="4"/>
        <v>7.396875E-2</v>
      </c>
      <c r="J128" s="85">
        <f t="shared" si="5"/>
        <v>111123.75</v>
      </c>
    </row>
    <row r="129" spans="1:10" ht="15.75" x14ac:dyDescent="0.25">
      <c r="A129" s="53" t="s">
        <v>331</v>
      </c>
      <c r="B129" s="65" t="s">
        <v>160</v>
      </c>
      <c r="C129" s="21">
        <v>0</v>
      </c>
      <c r="D129" s="21">
        <v>50000</v>
      </c>
      <c r="E129" s="21">
        <v>0</v>
      </c>
      <c r="F129" s="21">
        <v>0</v>
      </c>
      <c r="G129" s="21">
        <v>0</v>
      </c>
      <c r="H129" s="21">
        <v>0</v>
      </c>
      <c r="I129" s="22">
        <f t="shared" si="4"/>
        <v>0</v>
      </c>
      <c r="J129" s="85">
        <f t="shared" si="5"/>
        <v>50000</v>
      </c>
    </row>
    <row r="130" spans="1:10" ht="15.75" x14ac:dyDescent="0.25">
      <c r="A130" s="53" t="s">
        <v>332</v>
      </c>
      <c r="B130" s="66" t="s">
        <v>163</v>
      </c>
      <c r="C130" s="21">
        <v>0</v>
      </c>
      <c r="D130" s="21">
        <v>50000</v>
      </c>
      <c r="E130" s="21">
        <v>0</v>
      </c>
      <c r="F130" s="21">
        <v>0</v>
      </c>
      <c r="G130" s="21">
        <v>0</v>
      </c>
      <c r="H130" s="21">
        <v>0</v>
      </c>
      <c r="I130" s="22">
        <f t="shared" si="4"/>
        <v>0</v>
      </c>
      <c r="J130" s="85">
        <f t="shared" si="5"/>
        <v>50000</v>
      </c>
    </row>
    <row r="131" spans="1:10" ht="15.75" x14ac:dyDescent="0.25">
      <c r="A131" s="53" t="s">
        <v>333</v>
      </c>
      <c r="B131" s="67" t="s">
        <v>164</v>
      </c>
      <c r="C131" s="21">
        <v>0</v>
      </c>
      <c r="D131" s="21">
        <v>50000</v>
      </c>
      <c r="E131" s="21">
        <v>0</v>
      </c>
      <c r="F131" s="21">
        <v>0</v>
      </c>
      <c r="G131" s="21">
        <v>0</v>
      </c>
      <c r="H131" s="21">
        <v>0</v>
      </c>
      <c r="I131" s="22">
        <f t="shared" si="4"/>
        <v>0</v>
      </c>
      <c r="J131" s="85">
        <f t="shared" si="5"/>
        <v>50000</v>
      </c>
    </row>
    <row r="132" spans="1:10" ht="15.75" x14ac:dyDescent="0.25">
      <c r="A132" s="53" t="s">
        <v>331</v>
      </c>
      <c r="B132" s="65" t="s">
        <v>180</v>
      </c>
      <c r="C132" s="21">
        <v>0</v>
      </c>
      <c r="D132" s="21">
        <v>7710000</v>
      </c>
      <c r="E132" s="21">
        <v>381550.88</v>
      </c>
      <c r="F132" s="21">
        <v>252918.88</v>
      </c>
      <c r="G132" s="21">
        <v>252918.88</v>
      </c>
      <c r="H132" s="21">
        <v>252918.88</v>
      </c>
      <c r="I132" s="22">
        <f t="shared" si="4"/>
        <v>3.2804005188067448E-2</v>
      </c>
      <c r="J132" s="85">
        <f t="shared" si="5"/>
        <v>7457081.1200000001</v>
      </c>
    </row>
    <row r="133" spans="1:10" ht="15.75" x14ac:dyDescent="0.25">
      <c r="A133" s="53" t="s">
        <v>332</v>
      </c>
      <c r="B133" s="66" t="s">
        <v>181</v>
      </c>
      <c r="C133" s="21">
        <v>0</v>
      </c>
      <c r="D133" s="21">
        <v>7650000</v>
      </c>
      <c r="E133" s="21">
        <v>173823.92</v>
      </c>
      <c r="F133" s="21">
        <v>173823.92</v>
      </c>
      <c r="G133" s="21">
        <v>173823.92</v>
      </c>
      <c r="H133" s="21">
        <v>173823.92</v>
      </c>
      <c r="I133" s="22">
        <f t="shared" si="4"/>
        <v>2.2722081045751637E-2</v>
      </c>
      <c r="J133" s="85">
        <f t="shared" si="5"/>
        <v>7476176.0800000001</v>
      </c>
    </row>
    <row r="134" spans="1:10" ht="15.75" x14ac:dyDescent="0.25">
      <c r="A134" s="53" t="s">
        <v>333</v>
      </c>
      <c r="B134" s="67" t="s">
        <v>182</v>
      </c>
      <c r="C134" s="21">
        <v>0</v>
      </c>
      <c r="D134" s="21">
        <v>7650000</v>
      </c>
      <c r="E134" s="21">
        <v>173823.92</v>
      </c>
      <c r="F134" s="21">
        <v>173823.92</v>
      </c>
      <c r="G134" s="21">
        <v>173823.92</v>
      </c>
      <c r="H134" s="21">
        <v>173823.92</v>
      </c>
      <c r="I134" s="22">
        <f t="shared" si="4"/>
        <v>2.2722081045751637E-2</v>
      </c>
      <c r="J134" s="85">
        <f t="shared" si="5"/>
        <v>7476176.0800000001</v>
      </c>
    </row>
    <row r="135" spans="1:10" ht="15.75" x14ac:dyDescent="0.25">
      <c r="A135" s="53" t="s">
        <v>332</v>
      </c>
      <c r="B135" s="66" t="s">
        <v>183</v>
      </c>
      <c r="C135" s="21">
        <v>0</v>
      </c>
      <c r="D135" s="21">
        <v>60000</v>
      </c>
      <c r="E135" s="21">
        <v>207726.96</v>
      </c>
      <c r="F135" s="21">
        <v>79094.960000000006</v>
      </c>
      <c r="G135" s="21">
        <v>79094.960000000006</v>
      </c>
      <c r="H135" s="21">
        <v>79094.960000000006</v>
      </c>
      <c r="I135" s="22">
        <f t="shared" si="4"/>
        <v>1.3182493333333334</v>
      </c>
      <c r="J135" s="85">
        <f t="shared" si="5"/>
        <v>-19094.960000000006</v>
      </c>
    </row>
    <row r="136" spans="1:10" ht="15.75" x14ac:dyDescent="0.25">
      <c r="A136" s="53" t="s">
        <v>333</v>
      </c>
      <c r="B136" s="67" t="s">
        <v>184</v>
      </c>
      <c r="C136" s="21">
        <v>0</v>
      </c>
      <c r="D136" s="21">
        <v>40000</v>
      </c>
      <c r="E136" s="21">
        <v>139322</v>
      </c>
      <c r="F136" s="21">
        <v>36450</v>
      </c>
      <c r="G136" s="21">
        <v>36450</v>
      </c>
      <c r="H136" s="21">
        <v>36450</v>
      </c>
      <c r="I136" s="22">
        <f t="shared" si="4"/>
        <v>0.91125</v>
      </c>
      <c r="J136" s="85">
        <f t="shared" si="5"/>
        <v>3550</v>
      </c>
    </row>
    <row r="137" spans="1:10" ht="15.75" x14ac:dyDescent="0.25">
      <c r="A137" s="53" t="s">
        <v>333</v>
      </c>
      <c r="B137" s="67" t="s">
        <v>185</v>
      </c>
      <c r="C137" s="21">
        <v>0</v>
      </c>
      <c r="D137" s="21">
        <v>20000</v>
      </c>
      <c r="E137" s="21">
        <v>68404.960000000006</v>
      </c>
      <c r="F137" s="21">
        <v>42644.959999999999</v>
      </c>
      <c r="G137" s="21">
        <v>42644.959999999999</v>
      </c>
      <c r="H137" s="21">
        <v>42644.959999999999</v>
      </c>
      <c r="I137" s="22">
        <f t="shared" si="4"/>
        <v>2.1322480000000001</v>
      </c>
      <c r="J137" s="85">
        <f t="shared" si="5"/>
        <v>-22644.959999999999</v>
      </c>
    </row>
    <row r="138" spans="1:10" ht="15.75" x14ac:dyDescent="0.25">
      <c r="A138" s="53" t="s">
        <v>331</v>
      </c>
      <c r="B138" s="65" t="s">
        <v>188</v>
      </c>
      <c r="C138" s="21">
        <v>0</v>
      </c>
      <c r="D138" s="21">
        <v>766400</v>
      </c>
      <c r="E138" s="21">
        <v>428276.94</v>
      </c>
      <c r="F138" s="21">
        <v>52426.94</v>
      </c>
      <c r="G138" s="21">
        <v>52426.94</v>
      </c>
      <c r="H138" s="21">
        <v>52426.94</v>
      </c>
      <c r="I138" s="22">
        <f t="shared" ref="I138:I201" si="6">+H138/D138</f>
        <v>6.8406758872651366E-2</v>
      </c>
      <c r="J138" s="85">
        <f t="shared" ref="J138:J201" si="7">+D138-H138</f>
        <v>713973.06</v>
      </c>
    </row>
    <row r="139" spans="1:10" ht="15.75" x14ac:dyDescent="0.25">
      <c r="A139" s="53" t="s">
        <v>332</v>
      </c>
      <c r="B139" s="66" t="s">
        <v>193</v>
      </c>
      <c r="C139" s="21">
        <v>0</v>
      </c>
      <c r="D139" s="21">
        <v>80000</v>
      </c>
      <c r="E139" s="21">
        <v>40041</v>
      </c>
      <c r="F139" s="21">
        <v>40041</v>
      </c>
      <c r="G139" s="21">
        <v>40041</v>
      </c>
      <c r="H139" s="21">
        <v>40041</v>
      </c>
      <c r="I139" s="22">
        <f t="shared" si="6"/>
        <v>0.50051250000000003</v>
      </c>
      <c r="J139" s="85">
        <f t="shared" si="7"/>
        <v>39959</v>
      </c>
    </row>
    <row r="140" spans="1:10" ht="15.75" x14ac:dyDescent="0.25">
      <c r="A140" s="53" t="s">
        <v>333</v>
      </c>
      <c r="B140" s="67" t="s">
        <v>194</v>
      </c>
      <c r="C140" s="21">
        <v>0</v>
      </c>
      <c r="D140" s="21">
        <v>80000</v>
      </c>
      <c r="E140" s="21">
        <v>40041</v>
      </c>
      <c r="F140" s="21">
        <v>40041</v>
      </c>
      <c r="G140" s="21">
        <v>40041</v>
      </c>
      <c r="H140" s="21">
        <v>40041</v>
      </c>
      <c r="I140" s="22">
        <f t="shared" si="6"/>
        <v>0.50051250000000003</v>
      </c>
      <c r="J140" s="85">
        <f t="shared" si="7"/>
        <v>39959</v>
      </c>
    </row>
    <row r="141" spans="1:10" ht="15.75" x14ac:dyDescent="0.25">
      <c r="A141" s="53" t="s">
        <v>332</v>
      </c>
      <c r="B141" s="66" t="s">
        <v>195</v>
      </c>
      <c r="C141" s="21">
        <v>0</v>
      </c>
      <c r="D141" s="21">
        <v>100000</v>
      </c>
      <c r="E141" s="21">
        <v>183556</v>
      </c>
      <c r="F141" s="21">
        <v>8556</v>
      </c>
      <c r="G141" s="21">
        <v>8556</v>
      </c>
      <c r="H141" s="21">
        <v>8556</v>
      </c>
      <c r="I141" s="22">
        <f t="shared" si="6"/>
        <v>8.5559999999999997E-2</v>
      </c>
      <c r="J141" s="85">
        <f t="shared" si="7"/>
        <v>91444</v>
      </c>
    </row>
    <row r="142" spans="1:10" ht="15.75" x14ac:dyDescent="0.25">
      <c r="A142" s="53" t="s">
        <v>333</v>
      </c>
      <c r="B142" s="67" t="s">
        <v>196</v>
      </c>
      <c r="C142" s="21">
        <v>0</v>
      </c>
      <c r="D142" s="21">
        <v>100000</v>
      </c>
      <c r="E142" s="21">
        <v>183556</v>
      </c>
      <c r="F142" s="21">
        <v>8556</v>
      </c>
      <c r="G142" s="21">
        <v>8556</v>
      </c>
      <c r="H142" s="21">
        <v>8556</v>
      </c>
      <c r="I142" s="22">
        <f t="shared" si="6"/>
        <v>8.5559999999999997E-2</v>
      </c>
      <c r="J142" s="85">
        <f t="shared" si="7"/>
        <v>91444</v>
      </c>
    </row>
    <row r="143" spans="1:10" ht="15.75" x14ac:dyDescent="0.25">
      <c r="A143" s="53" t="s">
        <v>332</v>
      </c>
      <c r="B143" s="66" t="s">
        <v>197</v>
      </c>
      <c r="C143" s="21">
        <v>0</v>
      </c>
      <c r="D143" s="21">
        <v>200000</v>
      </c>
      <c r="E143" s="21">
        <v>145850</v>
      </c>
      <c r="F143" s="21">
        <v>0</v>
      </c>
      <c r="G143" s="21">
        <v>0</v>
      </c>
      <c r="H143" s="21">
        <v>0</v>
      </c>
      <c r="I143" s="22">
        <f t="shared" si="6"/>
        <v>0</v>
      </c>
      <c r="J143" s="85">
        <f t="shared" si="7"/>
        <v>200000</v>
      </c>
    </row>
    <row r="144" spans="1:10" ht="15.75" x14ac:dyDescent="0.25">
      <c r="A144" s="53" t="s">
        <v>333</v>
      </c>
      <c r="B144" s="67" t="s">
        <v>198</v>
      </c>
      <c r="C144" s="21">
        <v>0</v>
      </c>
      <c r="D144" s="21">
        <v>100000</v>
      </c>
      <c r="E144" s="21">
        <v>70850</v>
      </c>
      <c r="F144" s="21">
        <v>0</v>
      </c>
      <c r="G144" s="21">
        <v>0</v>
      </c>
      <c r="H144" s="21">
        <v>0</v>
      </c>
      <c r="I144" s="22">
        <f t="shared" si="6"/>
        <v>0</v>
      </c>
      <c r="J144" s="85">
        <f t="shared" si="7"/>
        <v>100000</v>
      </c>
    </row>
    <row r="145" spans="1:10" ht="15.75" x14ac:dyDescent="0.25">
      <c r="A145" s="53" t="s">
        <v>333</v>
      </c>
      <c r="B145" s="67" t="s">
        <v>199</v>
      </c>
      <c r="C145" s="21">
        <v>0</v>
      </c>
      <c r="D145" s="21">
        <v>100000</v>
      </c>
      <c r="E145" s="21">
        <v>75000</v>
      </c>
      <c r="F145" s="21">
        <v>0</v>
      </c>
      <c r="G145" s="21">
        <v>0</v>
      </c>
      <c r="H145" s="21">
        <v>0</v>
      </c>
      <c r="I145" s="22">
        <f t="shared" si="6"/>
        <v>0</v>
      </c>
      <c r="J145" s="85">
        <f t="shared" si="7"/>
        <v>100000</v>
      </c>
    </row>
    <row r="146" spans="1:10" ht="15.75" x14ac:dyDescent="0.25">
      <c r="A146" s="53" t="s">
        <v>332</v>
      </c>
      <c r="B146" s="66" t="s">
        <v>200</v>
      </c>
      <c r="C146" s="21">
        <v>0</v>
      </c>
      <c r="D146" s="21">
        <v>386400</v>
      </c>
      <c r="E146" s="21">
        <v>58829.94</v>
      </c>
      <c r="F146" s="21">
        <v>3829.94</v>
      </c>
      <c r="G146" s="21">
        <v>3829.94</v>
      </c>
      <c r="H146" s="21">
        <v>3829.94</v>
      </c>
      <c r="I146" s="22">
        <f t="shared" si="6"/>
        <v>9.9118530020703942E-3</v>
      </c>
      <c r="J146" s="85">
        <f t="shared" si="7"/>
        <v>382570.06</v>
      </c>
    </row>
    <row r="147" spans="1:10" ht="15.75" x14ac:dyDescent="0.25">
      <c r="A147" s="53" t="s">
        <v>333</v>
      </c>
      <c r="B147" s="67" t="s">
        <v>201</v>
      </c>
      <c r="C147" s="21">
        <v>0</v>
      </c>
      <c r="D147" s="21">
        <v>50000</v>
      </c>
      <c r="E147" s="21">
        <v>1739.98</v>
      </c>
      <c r="F147" s="21">
        <v>1739.98</v>
      </c>
      <c r="G147" s="21">
        <v>1739.98</v>
      </c>
      <c r="H147" s="21">
        <v>1739.98</v>
      </c>
      <c r="I147" s="22">
        <f t="shared" si="6"/>
        <v>3.47996E-2</v>
      </c>
      <c r="J147" s="85">
        <f t="shared" si="7"/>
        <v>48260.02</v>
      </c>
    </row>
    <row r="148" spans="1:10" ht="15.75" x14ac:dyDescent="0.25">
      <c r="A148" s="53" t="s">
        <v>333</v>
      </c>
      <c r="B148" s="67" t="s">
        <v>202</v>
      </c>
      <c r="C148" s="21">
        <v>0</v>
      </c>
      <c r="D148" s="21">
        <v>1000</v>
      </c>
      <c r="E148" s="21">
        <v>0</v>
      </c>
      <c r="F148" s="21">
        <v>0</v>
      </c>
      <c r="G148" s="21">
        <v>0</v>
      </c>
      <c r="H148" s="21">
        <v>0</v>
      </c>
      <c r="I148" s="22">
        <f t="shared" si="6"/>
        <v>0</v>
      </c>
      <c r="J148" s="85">
        <f t="shared" si="7"/>
        <v>1000</v>
      </c>
    </row>
    <row r="149" spans="1:10" ht="15.75" x14ac:dyDescent="0.25">
      <c r="A149" s="53" t="s">
        <v>333</v>
      </c>
      <c r="B149" s="67" t="s">
        <v>203</v>
      </c>
      <c r="C149" s="21">
        <v>0</v>
      </c>
      <c r="D149" s="21">
        <v>50000</v>
      </c>
      <c r="E149" s="21">
        <v>37089.96</v>
      </c>
      <c r="F149" s="21">
        <v>2089.96</v>
      </c>
      <c r="G149" s="21">
        <v>2089.96</v>
      </c>
      <c r="H149" s="21">
        <v>2089.96</v>
      </c>
      <c r="I149" s="22">
        <f t="shared" si="6"/>
        <v>4.1799200000000002E-2</v>
      </c>
      <c r="J149" s="85">
        <f t="shared" si="7"/>
        <v>47910.04</v>
      </c>
    </row>
    <row r="150" spans="1:10" ht="15.75" x14ac:dyDescent="0.25">
      <c r="A150" s="53" t="s">
        <v>333</v>
      </c>
      <c r="B150" s="67" t="s">
        <v>204</v>
      </c>
      <c r="C150" s="21">
        <v>0</v>
      </c>
      <c r="D150" s="21">
        <v>285400</v>
      </c>
      <c r="E150" s="21">
        <v>20000</v>
      </c>
      <c r="F150" s="21">
        <v>0</v>
      </c>
      <c r="G150" s="21">
        <v>0</v>
      </c>
      <c r="H150" s="21">
        <v>0</v>
      </c>
      <c r="I150" s="22">
        <f t="shared" si="6"/>
        <v>0</v>
      </c>
      <c r="J150" s="85">
        <f t="shared" si="7"/>
        <v>285400</v>
      </c>
    </row>
    <row r="151" spans="1:10" ht="15.75" x14ac:dyDescent="0.25">
      <c r="A151" s="80" t="s">
        <v>330</v>
      </c>
      <c r="B151" s="81" t="s">
        <v>226</v>
      </c>
      <c r="C151" s="82">
        <v>30000000</v>
      </c>
      <c r="D151" s="82">
        <v>17875500</v>
      </c>
      <c r="E151" s="82">
        <v>0</v>
      </c>
      <c r="F151" s="82">
        <v>0</v>
      </c>
      <c r="G151" s="82">
        <v>0</v>
      </c>
      <c r="H151" s="82">
        <v>0</v>
      </c>
      <c r="I151" s="83">
        <f t="shared" si="6"/>
        <v>0</v>
      </c>
      <c r="J151" s="84">
        <f t="shared" si="7"/>
        <v>17875500</v>
      </c>
    </row>
    <row r="152" spans="1:10" ht="15.75" x14ac:dyDescent="0.25">
      <c r="A152" s="53" t="s">
        <v>331</v>
      </c>
      <c r="B152" s="65" t="s">
        <v>236</v>
      </c>
      <c r="C152" s="21">
        <v>30000000</v>
      </c>
      <c r="D152" s="21">
        <v>17875500</v>
      </c>
      <c r="E152" s="21">
        <v>0</v>
      </c>
      <c r="F152" s="21">
        <v>0</v>
      </c>
      <c r="G152" s="21">
        <v>0</v>
      </c>
      <c r="H152" s="21">
        <v>0</v>
      </c>
      <c r="I152" s="22">
        <f t="shared" si="6"/>
        <v>0</v>
      </c>
      <c r="J152" s="85">
        <f t="shared" si="7"/>
        <v>17875500</v>
      </c>
    </row>
    <row r="153" spans="1:10" ht="15.75" x14ac:dyDescent="0.25">
      <c r="A153" s="53" t="s">
        <v>332</v>
      </c>
      <c r="B153" s="66" t="s">
        <v>241</v>
      </c>
      <c r="C153" s="21">
        <v>30000000</v>
      </c>
      <c r="D153" s="21">
        <v>17875500</v>
      </c>
      <c r="E153" s="21">
        <v>0</v>
      </c>
      <c r="F153" s="21">
        <v>0</v>
      </c>
      <c r="G153" s="21">
        <v>0</v>
      </c>
      <c r="H153" s="21">
        <v>0</v>
      </c>
      <c r="I153" s="22">
        <f t="shared" si="6"/>
        <v>0</v>
      </c>
      <c r="J153" s="85">
        <f t="shared" si="7"/>
        <v>17875500</v>
      </c>
    </row>
    <row r="154" spans="1:10" ht="15.75" x14ac:dyDescent="0.25">
      <c r="A154" s="53" t="s">
        <v>333</v>
      </c>
      <c r="B154" s="67" t="s">
        <v>242</v>
      </c>
      <c r="C154" s="21">
        <v>30000000</v>
      </c>
      <c r="D154" s="21">
        <v>17875500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6"/>
        <v>0</v>
      </c>
      <c r="J154" s="85">
        <f t="shared" si="7"/>
        <v>17875500</v>
      </c>
    </row>
    <row r="155" spans="1:10" ht="15.75" x14ac:dyDescent="0.25">
      <c r="A155" s="97" t="s">
        <v>328</v>
      </c>
      <c r="B155" s="98" t="s">
        <v>334</v>
      </c>
      <c r="C155" s="99">
        <v>51509426</v>
      </c>
      <c r="D155" s="99">
        <v>51509426</v>
      </c>
      <c r="E155" s="99">
        <v>32745211.719999999</v>
      </c>
      <c r="F155" s="99">
        <v>32745211.719999999</v>
      </c>
      <c r="G155" s="99">
        <v>25804956.390000001</v>
      </c>
      <c r="H155" s="99">
        <v>25804956.390000001</v>
      </c>
      <c r="I155" s="100">
        <f t="shared" si="6"/>
        <v>0.50097542127532158</v>
      </c>
      <c r="J155" s="101">
        <f t="shared" si="7"/>
        <v>25704469.609999999</v>
      </c>
    </row>
    <row r="156" spans="1:10" ht="15.75" x14ac:dyDescent="0.25">
      <c r="A156" s="53" t="s">
        <v>330</v>
      </c>
      <c r="B156" s="25" t="s">
        <v>19</v>
      </c>
      <c r="C156" s="21">
        <v>51509426</v>
      </c>
      <c r="D156" s="21">
        <v>51509426</v>
      </c>
      <c r="E156" s="21">
        <v>32745211.719999999</v>
      </c>
      <c r="F156" s="21">
        <v>32745211.719999999</v>
      </c>
      <c r="G156" s="21">
        <v>25804956.390000001</v>
      </c>
      <c r="H156" s="21">
        <v>25804956.390000001</v>
      </c>
      <c r="I156" s="22">
        <f t="shared" si="6"/>
        <v>0.50097542127532158</v>
      </c>
      <c r="J156" s="85">
        <f t="shared" si="7"/>
        <v>25704469.609999999</v>
      </c>
    </row>
    <row r="157" spans="1:10" ht="15.75" x14ac:dyDescent="0.25">
      <c r="A157" s="53" t="s">
        <v>331</v>
      </c>
      <c r="B157" s="65" t="s">
        <v>20</v>
      </c>
      <c r="C157" s="21">
        <v>42479050</v>
      </c>
      <c r="D157" s="21">
        <v>42479050</v>
      </c>
      <c r="E157" s="21">
        <v>25744750</v>
      </c>
      <c r="F157" s="21">
        <v>25744750</v>
      </c>
      <c r="G157" s="21">
        <v>22496770</v>
      </c>
      <c r="H157" s="21">
        <v>22496770</v>
      </c>
      <c r="I157" s="22">
        <f t="shared" si="6"/>
        <v>0.52959682478774828</v>
      </c>
      <c r="J157" s="85">
        <f t="shared" si="7"/>
        <v>19982280</v>
      </c>
    </row>
    <row r="158" spans="1:10" ht="15.75" x14ac:dyDescent="0.25">
      <c r="A158" s="53" t="s">
        <v>332</v>
      </c>
      <c r="B158" s="66" t="s">
        <v>21</v>
      </c>
      <c r="C158" s="21">
        <v>39202200</v>
      </c>
      <c r="D158" s="21">
        <v>39202200</v>
      </c>
      <c r="E158" s="21">
        <v>25744750</v>
      </c>
      <c r="F158" s="21">
        <v>25744750</v>
      </c>
      <c r="G158" s="21">
        <v>22496770</v>
      </c>
      <c r="H158" s="21">
        <v>22496770</v>
      </c>
      <c r="I158" s="22">
        <f t="shared" si="6"/>
        <v>0.5738649871690874</v>
      </c>
      <c r="J158" s="85">
        <f t="shared" si="7"/>
        <v>16705430</v>
      </c>
    </row>
    <row r="159" spans="1:10" ht="15.75" x14ac:dyDescent="0.25">
      <c r="A159" s="53" t="s">
        <v>333</v>
      </c>
      <c r="B159" s="67" t="s">
        <v>22</v>
      </c>
      <c r="C159" s="21">
        <v>39202200</v>
      </c>
      <c r="D159" s="21">
        <v>39202200</v>
      </c>
      <c r="E159" s="21">
        <v>25744750</v>
      </c>
      <c r="F159" s="21">
        <v>25744750</v>
      </c>
      <c r="G159" s="21">
        <v>22496770</v>
      </c>
      <c r="H159" s="21">
        <v>22496770</v>
      </c>
      <c r="I159" s="22">
        <f t="shared" si="6"/>
        <v>0.5738649871690874</v>
      </c>
      <c r="J159" s="85">
        <f t="shared" si="7"/>
        <v>16705430</v>
      </c>
    </row>
    <row r="160" spans="1:10" ht="15.75" x14ac:dyDescent="0.25">
      <c r="A160" s="53" t="s">
        <v>332</v>
      </c>
      <c r="B160" s="66" t="s">
        <v>23</v>
      </c>
      <c r="C160" s="21">
        <v>10000</v>
      </c>
      <c r="D160" s="21">
        <v>10000</v>
      </c>
      <c r="E160" s="21">
        <v>0</v>
      </c>
      <c r="F160" s="21">
        <v>0</v>
      </c>
      <c r="G160" s="21">
        <v>0</v>
      </c>
      <c r="H160" s="21">
        <v>0</v>
      </c>
      <c r="I160" s="22">
        <f t="shared" si="6"/>
        <v>0</v>
      </c>
      <c r="J160" s="85">
        <f t="shared" si="7"/>
        <v>10000</v>
      </c>
    </row>
    <row r="161" spans="1:10" ht="15.75" x14ac:dyDescent="0.25">
      <c r="A161" s="53" t="s">
        <v>333</v>
      </c>
      <c r="B161" s="67" t="s">
        <v>26</v>
      </c>
      <c r="C161" s="21">
        <v>10000</v>
      </c>
      <c r="D161" s="21">
        <v>10000</v>
      </c>
      <c r="E161" s="21">
        <v>0</v>
      </c>
      <c r="F161" s="21">
        <v>0</v>
      </c>
      <c r="G161" s="21">
        <v>0</v>
      </c>
      <c r="H161" s="21">
        <v>0</v>
      </c>
      <c r="I161" s="22">
        <f t="shared" si="6"/>
        <v>0</v>
      </c>
      <c r="J161" s="85">
        <f t="shared" si="7"/>
        <v>10000</v>
      </c>
    </row>
    <row r="162" spans="1:10" ht="15.75" x14ac:dyDescent="0.25">
      <c r="A162" s="53" t="s">
        <v>332</v>
      </c>
      <c r="B162" s="66" t="s">
        <v>30</v>
      </c>
      <c r="C162" s="21">
        <v>3266850</v>
      </c>
      <c r="D162" s="21">
        <v>3266850</v>
      </c>
      <c r="E162" s="21">
        <v>0</v>
      </c>
      <c r="F162" s="21">
        <v>0</v>
      </c>
      <c r="G162" s="21">
        <v>0</v>
      </c>
      <c r="H162" s="21">
        <v>0</v>
      </c>
      <c r="I162" s="22">
        <f t="shared" si="6"/>
        <v>0</v>
      </c>
      <c r="J162" s="85">
        <f t="shared" si="7"/>
        <v>3266850</v>
      </c>
    </row>
    <row r="163" spans="1:10" ht="15.75" x14ac:dyDescent="0.25">
      <c r="A163" s="53" t="s">
        <v>333</v>
      </c>
      <c r="B163" s="67" t="s">
        <v>31</v>
      </c>
      <c r="C163" s="21">
        <v>3266850</v>
      </c>
      <c r="D163" s="21">
        <v>3266850</v>
      </c>
      <c r="E163" s="21">
        <v>0</v>
      </c>
      <c r="F163" s="21">
        <v>0</v>
      </c>
      <c r="G163" s="21">
        <v>0</v>
      </c>
      <c r="H163" s="21">
        <v>0</v>
      </c>
      <c r="I163" s="22">
        <f t="shared" si="6"/>
        <v>0</v>
      </c>
      <c r="J163" s="85">
        <f t="shared" si="7"/>
        <v>3266850</v>
      </c>
    </row>
    <row r="164" spans="1:10" ht="15.75" x14ac:dyDescent="0.25">
      <c r="A164" s="53" t="s">
        <v>331</v>
      </c>
      <c r="B164" s="65" t="s">
        <v>35</v>
      </c>
      <c r="C164" s="21">
        <v>3266850</v>
      </c>
      <c r="D164" s="21">
        <v>3266850</v>
      </c>
      <c r="E164" s="21">
        <v>3214250</v>
      </c>
      <c r="F164" s="21">
        <v>3214250</v>
      </c>
      <c r="G164" s="21">
        <v>0</v>
      </c>
      <c r="H164" s="21">
        <v>0</v>
      </c>
      <c r="I164" s="22">
        <f t="shared" si="6"/>
        <v>0</v>
      </c>
      <c r="J164" s="85">
        <f t="shared" si="7"/>
        <v>3266850</v>
      </c>
    </row>
    <row r="165" spans="1:10" ht="15.75" x14ac:dyDescent="0.25">
      <c r="A165" s="53" t="s">
        <v>332</v>
      </c>
      <c r="B165" s="66" t="s">
        <v>36</v>
      </c>
      <c r="C165" s="21">
        <v>3266850</v>
      </c>
      <c r="D165" s="21">
        <v>3266850</v>
      </c>
      <c r="E165" s="21">
        <v>3214250</v>
      </c>
      <c r="F165" s="21">
        <v>3214250</v>
      </c>
      <c r="G165" s="21">
        <v>0</v>
      </c>
      <c r="H165" s="21">
        <v>0</v>
      </c>
      <c r="I165" s="22">
        <f t="shared" si="6"/>
        <v>0</v>
      </c>
      <c r="J165" s="85">
        <f t="shared" si="7"/>
        <v>3266850</v>
      </c>
    </row>
    <row r="166" spans="1:10" ht="15.75" x14ac:dyDescent="0.25">
      <c r="A166" s="53" t="s">
        <v>333</v>
      </c>
      <c r="B166" s="67" t="s">
        <v>38</v>
      </c>
      <c r="C166" s="21">
        <v>0</v>
      </c>
      <c r="D166" s="21">
        <v>100</v>
      </c>
      <c r="E166" s="21">
        <v>0</v>
      </c>
      <c r="F166" s="21">
        <v>0</v>
      </c>
      <c r="G166" s="21">
        <v>0</v>
      </c>
      <c r="H166" s="21">
        <v>0</v>
      </c>
      <c r="I166" s="22">
        <f t="shared" si="6"/>
        <v>0</v>
      </c>
      <c r="J166" s="85">
        <f t="shared" si="7"/>
        <v>100</v>
      </c>
    </row>
    <row r="167" spans="1:10" ht="15.75" x14ac:dyDescent="0.25">
      <c r="A167" s="53" t="s">
        <v>333</v>
      </c>
      <c r="B167" s="67" t="s">
        <v>40</v>
      </c>
      <c r="C167" s="21">
        <v>3266850</v>
      </c>
      <c r="D167" s="21">
        <v>3266750</v>
      </c>
      <c r="E167" s="21">
        <v>3214250</v>
      </c>
      <c r="F167" s="21">
        <v>3214250</v>
      </c>
      <c r="G167" s="21">
        <v>0</v>
      </c>
      <c r="H167" s="21">
        <v>0</v>
      </c>
      <c r="I167" s="22">
        <f t="shared" si="6"/>
        <v>0</v>
      </c>
      <c r="J167" s="85">
        <f t="shared" si="7"/>
        <v>3266750</v>
      </c>
    </row>
    <row r="168" spans="1:10" ht="15.75" x14ac:dyDescent="0.25">
      <c r="A168" s="53" t="s">
        <v>331</v>
      </c>
      <c r="B168" s="65" t="s">
        <v>44</v>
      </c>
      <c r="C168" s="21">
        <v>5763526</v>
      </c>
      <c r="D168" s="21">
        <v>5763526</v>
      </c>
      <c r="E168" s="21">
        <v>3786211.72</v>
      </c>
      <c r="F168" s="21">
        <v>3786211.72</v>
      </c>
      <c r="G168" s="21">
        <v>3308186.39</v>
      </c>
      <c r="H168" s="21">
        <v>3308186.39</v>
      </c>
      <c r="I168" s="22">
        <f t="shared" si="6"/>
        <v>0.57398654747111411</v>
      </c>
      <c r="J168" s="85">
        <f t="shared" si="7"/>
        <v>2455339.61</v>
      </c>
    </row>
    <row r="169" spans="1:10" ht="15.75" x14ac:dyDescent="0.25">
      <c r="A169" s="53" t="s">
        <v>332</v>
      </c>
      <c r="B169" s="66" t="s">
        <v>45</v>
      </c>
      <c r="C169" s="21">
        <v>2685236</v>
      </c>
      <c r="D169" s="21">
        <v>2685236</v>
      </c>
      <c r="E169" s="21">
        <v>1762502.57</v>
      </c>
      <c r="F169" s="21">
        <v>1762502.57</v>
      </c>
      <c r="G169" s="21">
        <v>1540070.8</v>
      </c>
      <c r="H169" s="21">
        <v>1540070.8</v>
      </c>
      <c r="I169" s="22">
        <f t="shared" si="6"/>
        <v>0.57353275466290488</v>
      </c>
      <c r="J169" s="85">
        <f t="shared" si="7"/>
        <v>1145165.2</v>
      </c>
    </row>
    <row r="170" spans="1:10" ht="15.75" x14ac:dyDescent="0.25">
      <c r="A170" s="53" t="s">
        <v>333</v>
      </c>
      <c r="B170" s="67" t="s">
        <v>46</v>
      </c>
      <c r="C170" s="21">
        <v>2685236</v>
      </c>
      <c r="D170" s="21">
        <v>2685236</v>
      </c>
      <c r="E170" s="21">
        <v>1762502.57</v>
      </c>
      <c r="F170" s="21">
        <v>1762502.57</v>
      </c>
      <c r="G170" s="21">
        <v>1540070.8</v>
      </c>
      <c r="H170" s="21">
        <v>1540070.8</v>
      </c>
      <c r="I170" s="22">
        <f t="shared" si="6"/>
        <v>0.57353275466290488</v>
      </c>
      <c r="J170" s="85">
        <f t="shared" si="7"/>
        <v>1145165.2</v>
      </c>
    </row>
    <row r="171" spans="1:10" ht="15.75" x14ac:dyDescent="0.25">
      <c r="A171" s="53" t="s">
        <v>332</v>
      </c>
      <c r="B171" s="66" t="s">
        <v>47</v>
      </c>
      <c r="C171" s="21">
        <v>2783357</v>
      </c>
      <c r="D171" s="21">
        <v>2783357</v>
      </c>
      <c r="E171" s="21">
        <v>1827877.25</v>
      </c>
      <c r="F171" s="21">
        <v>1827877.25</v>
      </c>
      <c r="G171" s="21">
        <v>1597270.67</v>
      </c>
      <c r="H171" s="21">
        <v>1597270.67</v>
      </c>
      <c r="I171" s="22">
        <f t="shared" si="6"/>
        <v>0.5738648222272601</v>
      </c>
      <c r="J171" s="85">
        <f t="shared" si="7"/>
        <v>1186086.33</v>
      </c>
    </row>
    <row r="172" spans="1:10" ht="15.75" x14ac:dyDescent="0.25">
      <c r="A172" s="53" t="s">
        <v>333</v>
      </c>
      <c r="B172" s="67" t="s">
        <v>48</v>
      </c>
      <c r="C172" s="21">
        <v>2783357</v>
      </c>
      <c r="D172" s="21">
        <v>2783357</v>
      </c>
      <c r="E172" s="21">
        <v>1827877.25</v>
      </c>
      <c r="F172" s="21">
        <v>1827877.25</v>
      </c>
      <c r="G172" s="21">
        <v>1597270.67</v>
      </c>
      <c r="H172" s="21">
        <v>1597270.67</v>
      </c>
      <c r="I172" s="22">
        <f t="shared" si="6"/>
        <v>0.5738648222272601</v>
      </c>
      <c r="J172" s="85">
        <f t="shared" si="7"/>
        <v>1186086.33</v>
      </c>
    </row>
    <row r="173" spans="1:10" ht="15.75" x14ac:dyDescent="0.25">
      <c r="A173" s="53" t="s">
        <v>332</v>
      </c>
      <c r="B173" s="66" t="s">
        <v>49</v>
      </c>
      <c r="C173" s="21">
        <v>294933</v>
      </c>
      <c r="D173" s="21">
        <v>294933</v>
      </c>
      <c r="E173" s="21">
        <v>195831.9</v>
      </c>
      <c r="F173" s="21">
        <v>195831.9</v>
      </c>
      <c r="G173" s="21">
        <v>170844.92</v>
      </c>
      <c r="H173" s="21">
        <v>170844.92</v>
      </c>
      <c r="I173" s="22">
        <f t="shared" si="6"/>
        <v>0.57926688434322371</v>
      </c>
      <c r="J173" s="85">
        <f t="shared" si="7"/>
        <v>124088.07999999999</v>
      </c>
    </row>
    <row r="174" spans="1:10" ht="15.75" x14ac:dyDescent="0.25">
      <c r="A174" s="53" t="s">
        <v>333</v>
      </c>
      <c r="B174" s="67" t="s">
        <v>50</v>
      </c>
      <c r="C174" s="21">
        <v>294933</v>
      </c>
      <c r="D174" s="21">
        <v>294933</v>
      </c>
      <c r="E174" s="21">
        <v>195831.9</v>
      </c>
      <c r="F174" s="21">
        <v>195831.9</v>
      </c>
      <c r="G174" s="21">
        <v>170844.92</v>
      </c>
      <c r="H174" s="21">
        <v>170844.92</v>
      </c>
      <c r="I174" s="22">
        <f t="shared" si="6"/>
        <v>0.57926688434322371</v>
      </c>
      <c r="J174" s="85">
        <f t="shared" si="7"/>
        <v>124088.07999999999</v>
      </c>
    </row>
    <row r="175" spans="1:10" ht="15.75" x14ac:dyDescent="0.25">
      <c r="A175" s="61" t="s">
        <v>319</v>
      </c>
      <c r="B175" s="62" t="s">
        <v>335</v>
      </c>
      <c r="C175" s="63">
        <v>18029075</v>
      </c>
      <c r="D175" s="63">
        <v>18029075</v>
      </c>
      <c r="E175" s="63">
        <v>11415521.4</v>
      </c>
      <c r="F175" s="63">
        <v>11415521.4</v>
      </c>
      <c r="G175" s="63">
        <v>9235274.3000000007</v>
      </c>
      <c r="H175" s="63">
        <v>9235274.3000000007</v>
      </c>
      <c r="I175" s="64">
        <f t="shared" si="6"/>
        <v>0.51224337909737472</v>
      </c>
      <c r="J175" s="63">
        <f t="shared" si="7"/>
        <v>8793800.6999999993</v>
      </c>
    </row>
    <row r="176" spans="1:10" ht="15.75" x14ac:dyDescent="0.25">
      <c r="A176" s="97" t="s">
        <v>328</v>
      </c>
      <c r="B176" s="98" t="s">
        <v>336</v>
      </c>
      <c r="C176" s="99">
        <v>18029075</v>
      </c>
      <c r="D176" s="99">
        <v>18029075</v>
      </c>
      <c r="E176" s="99">
        <v>11415521.4</v>
      </c>
      <c r="F176" s="99">
        <v>11415521.4</v>
      </c>
      <c r="G176" s="99">
        <v>9235274.3000000007</v>
      </c>
      <c r="H176" s="99">
        <v>9235274.3000000007</v>
      </c>
      <c r="I176" s="100">
        <f t="shared" si="6"/>
        <v>0.51224337909737472</v>
      </c>
      <c r="J176" s="101">
        <f t="shared" si="7"/>
        <v>8793800.6999999993</v>
      </c>
    </row>
    <row r="177" spans="1:10" ht="15.75" x14ac:dyDescent="0.25">
      <c r="A177" s="80" t="s">
        <v>330</v>
      </c>
      <c r="B177" s="81" t="s">
        <v>19</v>
      </c>
      <c r="C177" s="82">
        <v>18029075</v>
      </c>
      <c r="D177" s="82">
        <v>18029075</v>
      </c>
      <c r="E177" s="82">
        <v>11415521.4</v>
      </c>
      <c r="F177" s="82">
        <v>11415521.4</v>
      </c>
      <c r="G177" s="82">
        <v>9235274.3000000007</v>
      </c>
      <c r="H177" s="82">
        <v>9235274.3000000007</v>
      </c>
      <c r="I177" s="83">
        <f t="shared" si="6"/>
        <v>0.51224337909737472</v>
      </c>
      <c r="J177" s="84">
        <f t="shared" si="7"/>
        <v>8793800.6999999993</v>
      </c>
    </row>
    <row r="178" spans="1:10" ht="15.75" x14ac:dyDescent="0.25">
      <c r="A178" s="53" t="s">
        <v>331</v>
      </c>
      <c r="B178" s="65" t="s">
        <v>20</v>
      </c>
      <c r="C178" s="21">
        <v>15055300</v>
      </c>
      <c r="D178" s="21">
        <v>15055300</v>
      </c>
      <c r="E178" s="21">
        <v>9274000</v>
      </c>
      <c r="F178" s="21">
        <v>9274000</v>
      </c>
      <c r="G178" s="21">
        <v>8114000</v>
      </c>
      <c r="H178" s="21">
        <v>8114000</v>
      </c>
      <c r="I178" s="22">
        <f t="shared" si="6"/>
        <v>0.53894641754066674</v>
      </c>
      <c r="J178" s="85">
        <f t="shared" si="7"/>
        <v>6941300</v>
      </c>
    </row>
    <row r="179" spans="1:10" ht="15.75" x14ac:dyDescent="0.25">
      <c r="A179" s="53" t="s">
        <v>332</v>
      </c>
      <c r="B179" s="66" t="s">
        <v>21</v>
      </c>
      <c r="C179" s="21">
        <v>13897200</v>
      </c>
      <c r="D179" s="21">
        <v>13897200</v>
      </c>
      <c r="E179" s="21">
        <v>9274000</v>
      </c>
      <c r="F179" s="21">
        <v>9274000</v>
      </c>
      <c r="G179" s="21">
        <v>8114000</v>
      </c>
      <c r="H179" s="21">
        <v>8114000</v>
      </c>
      <c r="I179" s="22">
        <f t="shared" si="6"/>
        <v>0.583858619002389</v>
      </c>
      <c r="J179" s="85">
        <f t="shared" si="7"/>
        <v>5783200</v>
      </c>
    </row>
    <row r="180" spans="1:10" ht="15.75" x14ac:dyDescent="0.25">
      <c r="A180" s="53" t="s">
        <v>333</v>
      </c>
      <c r="B180" s="67" t="s">
        <v>22</v>
      </c>
      <c r="C180" s="21">
        <v>13897200</v>
      </c>
      <c r="D180" s="21">
        <v>13897200</v>
      </c>
      <c r="E180" s="21">
        <v>9274000</v>
      </c>
      <c r="F180" s="21">
        <v>9274000</v>
      </c>
      <c r="G180" s="21">
        <v>8114000</v>
      </c>
      <c r="H180" s="21">
        <v>8114000</v>
      </c>
      <c r="I180" s="22">
        <f t="shared" si="6"/>
        <v>0.583858619002389</v>
      </c>
      <c r="J180" s="85">
        <f t="shared" si="7"/>
        <v>5783200</v>
      </c>
    </row>
    <row r="181" spans="1:10" ht="15.75" x14ac:dyDescent="0.25">
      <c r="A181" s="53" t="s">
        <v>332</v>
      </c>
      <c r="B181" s="66" t="s">
        <v>30</v>
      </c>
      <c r="C181" s="21">
        <v>1158100</v>
      </c>
      <c r="D181" s="21">
        <v>1158100</v>
      </c>
      <c r="E181" s="21">
        <v>0</v>
      </c>
      <c r="F181" s="21">
        <v>0</v>
      </c>
      <c r="G181" s="21">
        <v>0</v>
      </c>
      <c r="H181" s="21">
        <v>0</v>
      </c>
      <c r="I181" s="22">
        <f t="shared" si="6"/>
        <v>0</v>
      </c>
      <c r="J181" s="85">
        <f t="shared" si="7"/>
        <v>1158100</v>
      </c>
    </row>
    <row r="182" spans="1:10" ht="15.75" x14ac:dyDescent="0.25">
      <c r="A182" s="53" t="s">
        <v>333</v>
      </c>
      <c r="B182" s="67" t="s">
        <v>31</v>
      </c>
      <c r="C182" s="21">
        <v>1158100</v>
      </c>
      <c r="D182" s="21">
        <v>1158100</v>
      </c>
      <c r="E182" s="21">
        <v>0</v>
      </c>
      <c r="F182" s="21">
        <v>0</v>
      </c>
      <c r="G182" s="21">
        <v>0</v>
      </c>
      <c r="H182" s="21">
        <v>0</v>
      </c>
      <c r="I182" s="22">
        <f t="shared" si="6"/>
        <v>0</v>
      </c>
      <c r="J182" s="85">
        <f t="shared" si="7"/>
        <v>1158100</v>
      </c>
    </row>
    <row r="183" spans="1:10" ht="15.75" x14ac:dyDescent="0.25">
      <c r="A183" s="53" t="s">
        <v>331</v>
      </c>
      <c r="B183" s="65" t="s">
        <v>35</v>
      </c>
      <c r="C183" s="21">
        <v>883100</v>
      </c>
      <c r="D183" s="21">
        <v>883100</v>
      </c>
      <c r="E183" s="21">
        <v>860000</v>
      </c>
      <c r="F183" s="21">
        <v>860000</v>
      </c>
      <c r="G183" s="21">
        <v>0</v>
      </c>
      <c r="H183" s="21">
        <v>0</v>
      </c>
      <c r="I183" s="22">
        <f t="shared" si="6"/>
        <v>0</v>
      </c>
      <c r="J183" s="85">
        <f t="shared" si="7"/>
        <v>883100</v>
      </c>
    </row>
    <row r="184" spans="1:10" ht="15.75" x14ac:dyDescent="0.25">
      <c r="A184" s="53" t="s">
        <v>332</v>
      </c>
      <c r="B184" s="66" t="s">
        <v>36</v>
      </c>
      <c r="C184" s="21">
        <v>883100</v>
      </c>
      <c r="D184" s="21">
        <v>883100</v>
      </c>
      <c r="E184" s="21">
        <v>860000</v>
      </c>
      <c r="F184" s="21">
        <v>860000</v>
      </c>
      <c r="G184" s="21">
        <v>0</v>
      </c>
      <c r="H184" s="21">
        <v>0</v>
      </c>
      <c r="I184" s="22">
        <f t="shared" si="6"/>
        <v>0</v>
      </c>
      <c r="J184" s="85">
        <f t="shared" si="7"/>
        <v>883100</v>
      </c>
    </row>
    <row r="185" spans="1:10" ht="15.75" x14ac:dyDescent="0.25">
      <c r="A185" s="53" t="s">
        <v>333</v>
      </c>
      <c r="B185" s="67" t="s">
        <v>38</v>
      </c>
      <c r="C185" s="21">
        <v>0</v>
      </c>
      <c r="D185" s="21">
        <v>100</v>
      </c>
      <c r="E185" s="21">
        <v>0</v>
      </c>
      <c r="F185" s="21">
        <v>0</v>
      </c>
      <c r="G185" s="21">
        <v>0</v>
      </c>
      <c r="H185" s="21">
        <v>0</v>
      </c>
      <c r="I185" s="22">
        <f t="shared" si="6"/>
        <v>0</v>
      </c>
      <c r="J185" s="85">
        <f t="shared" si="7"/>
        <v>100</v>
      </c>
    </row>
    <row r="186" spans="1:10" ht="15.75" x14ac:dyDescent="0.25">
      <c r="A186" s="53" t="s">
        <v>333</v>
      </c>
      <c r="B186" s="67" t="s">
        <v>40</v>
      </c>
      <c r="C186" s="21">
        <v>883100</v>
      </c>
      <c r="D186" s="21">
        <v>883000</v>
      </c>
      <c r="E186" s="21">
        <v>860000</v>
      </c>
      <c r="F186" s="21">
        <v>860000</v>
      </c>
      <c r="G186" s="21">
        <v>0</v>
      </c>
      <c r="H186" s="21">
        <v>0</v>
      </c>
      <c r="I186" s="22">
        <f t="shared" si="6"/>
        <v>0</v>
      </c>
      <c r="J186" s="85">
        <f t="shared" si="7"/>
        <v>883000</v>
      </c>
    </row>
    <row r="187" spans="1:10" ht="15.75" x14ac:dyDescent="0.25">
      <c r="A187" s="53" t="s">
        <v>331</v>
      </c>
      <c r="B187" s="65" t="s">
        <v>44</v>
      </c>
      <c r="C187" s="21">
        <v>2090675</v>
      </c>
      <c r="D187" s="21">
        <v>2090675</v>
      </c>
      <c r="E187" s="21">
        <v>1281521.3999999999</v>
      </c>
      <c r="F187" s="21">
        <v>1281521.3999999999</v>
      </c>
      <c r="G187" s="21">
        <v>1121274.3</v>
      </c>
      <c r="H187" s="21">
        <v>1121274.3</v>
      </c>
      <c r="I187" s="22">
        <f t="shared" si="6"/>
        <v>0.53632166644743928</v>
      </c>
      <c r="J187" s="85">
        <f t="shared" si="7"/>
        <v>969400.7</v>
      </c>
    </row>
    <row r="188" spans="1:10" ht="15.75" x14ac:dyDescent="0.25">
      <c r="A188" s="53" t="s">
        <v>332</v>
      </c>
      <c r="B188" s="66" t="s">
        <v>45</v>
      </c>
      <c r="C188" s="21">
        <v>861640</v>
      </c>
      <c r="D188" s="21">
        <v>861640</v>
      </c>
      <c r="E188" s="21">
        <v>575078.43999999994</v>
      </c>
      <c r="F188" s="21">
        <v>575078.43999999994</v>
      </c>
      <c r="G188" s="21">
        <v>503140.46</v>
      </c>
      <c r="H188" s="21">
        <v>503140.46</v>
      </c>
      <c r="I188" s="22">
        <f t="shared" si="6"/>
        <v>0.58393349890905721</v>
      </c>
      <c r="J188" s="85">
        <f t="shared" si="7"/>
        <v>358499.54</v>
      </c>
    </row>
    <row r="189" spans="1:10" ht="15.75" x14ac:dyDescent="0.25">
      <c r="A189" s="53" t="s">
        <v>333</v>
      </c>
      <c r="B189" s="67" t="s">
        <v>46</v>
      </c>
      <c r="C189" s="21">
        <v>861640</v>
      </c>
      <c r="D189" s="21">
        <v>861640</v>
      </c>
      <c r="E189" s="21">
        <v>575078.43999999994</v>
      </c>
      <c r="F189" s="21">
        <v>575078.43999999994</v>
      </c>
      <c r="G189" s="21">
        <v>503140.46</v>
      </c>
      <c r="H189" s="21">
        <v>503140.46</v>
      </c>
      <c r="I189" s="22">
        <f t="shared" si="6"/>
        <v>0.58393349890905721</v>
      </c>
      <c r="J189" s="85">
        <f t="shared" si="7"/>
        <v>358499.54</v>
      </c>
    </row>
    <row r="190" spans="1:10" ht="15.75" x14ac:dyDescent="0.25">
      <c r="A190" s="53" t="s">
        <v>332</v>
      </c>
      <c r="B190" s="66" t="s">
        <v>47</v>
      </c>
      <c r="C190" s="21">
        <v>1152535</v>
      </c>
      <c r="D190" s="21">
        <v>1152535</v>
      </c>
      <c r="E190" s="21">
        <v>655343.52</v>
      </c>
      <c r="F190" s="21">
        <v>655343.52</v>
      </c>
      <c r="G190" s="21">
        <v>573430.07999999996</v>
      </c>
      <c r="H190" s="21">
        <v>573430.07999999996</v>
      </c>
      <c r="I190" s="22">
        <f t="shared" si="6"/>
        <v>0.49753810513346663</v>
      </c>
      <c r="J190" s="85">
        <f t="shared" si="7"/>
        <v>579104.92000000004</v>
      </c>
    </row>
    <row r="191" spans="1:10" ht="15.75" x14ac:dyDescent="0.25">
      <c r="A191" s="53" t="s">
        <v>333</v>
      </c>
      <c r="B191" s="67" t="s">
        <v>48</v>
      </c>
      <c r="C191" s="21">
        <v>1152535</v>
      </c>
      <c r="D191" s="21">
        <v>1152535</v>
      </c>
      <c r="E191" s="21">
        <v>655343.52</v>
      </c>
      <c r="F191" s="21">
        <v>655343.52</v>
      </c>
      <c r="G191" s="21">
        <v>573430.07999999996</v>
      </c>
      <c r="H191" s="21">
        <v>573430.07999999996</v>
      </c>
      <c r="I191" s="22">
        <f t="shared" si="6"/>
        <v>0.49753810513346663</v>
      </c>
      <c r="J191" s="85">
        <f t="shared" si="7"/>
        <v>579104.92000000004</v>
      </c>
    </row>
    <row r="192" spans="1:10" ht="15.75" x14ac:dyDescent="0.25">
      <c r="A192" s="53" t="s">
        <v>332</v>
      </c>
      <c r="B192" s="66" t="s">
        <v>49</v>
      </c>
      <c r="C192" s="21">
        <v>76500</v>
      </c>
      <c r="D192" s="21">
        <v>76500</v>
      </c>
      <c r="E192" s="21">
        <v>51099.44</v>
      </c>
      <c r="F192" s="21">
        <v>51099.44</v>
      </c>
      <c r="G192" s="21">
        <v>44703.76</v>
      </c>
      <c r="H192" s="21">
        <v>44703.76</v>
      </c>
      <c r="I192" s="22">
        <f t="shared" si="6"/>
        <v>0.58436287581699353</v>
      </c>
      <c r="J192" s="85">
        <f t="shared" si="7"/>
        <v>31796.239999999998</v>
      </c>
    </row>
    <row r="193" spans="1:10" ht="15.75" x14ac:dyDescent="0.25">
      <c r="A193" s="53" t="s">
        <v>333</v>
      </c>
      <c r="B193" s="67" t="s">
        <v>50</v>
      </c>
      <c r="C193" s="21">
        <v>76500</v>
      </c>
      <c r="D193" s="21">
        <v>76500</v>
      </c>
      <c r="E193" s="21">
        <v>51099.44</v>
      </c>
      <c r="F193" s="21">
        <v>51099.44</v>
      </c>
      <c r="G193" s="21">
        <v>44703.76</v>
      </c>
      <c r="H193" s="21">
        <v>44703.76</v>
      </c>
      <c r="I193" s="22">
        <f t="shared" si="6"/>
        <v>0.58436287581699353</v>
      </c>
      <c r="J193" s="85">
        <f t="shared" si="7"/>
        <v>31796.239999999998</v>
      </c>
    </row>
    <row r="194" spans="1:10" ht="15.75" x14ac:dyDescent="0.25">
      <c r="A194" s="61" t="s">
        <v>319</v>
      </c>
      <c r="B194" s="62" t="s">
        <v>337</v>
      </c>
      <c r="C194" s="63">
        <v>78645967</v>
      </c>
      <c r="D194" s="63">
        <v>87812927.969999999</v>
      </c>
      <c r="E194" s="63">
        <v>49874262.259999998</v>
      </c>
      <c r="F194" s="63">
        <v>49364262.259999998</v>
      </c>
      <c r="G194" s="63">
        <v>39827628.219999999</v>
      </c>
      <c r="H194" s="63">
        <v>39909048.219999999</v>
      </c>
      <c r="I194" s="64">
        <f t="shared" si="6"/>
        <v>0.45447804944659564</v>
      </c>
      <c r="J194" s="63">
        <f t="shared" si="7"/>
        <v>47903879.75</v>
      </c>
    </row>
    <row r="195" spans="1:10" ht="15.75" x14ac:dyDescent="0.25">
      <c r="A195" s="97" t="s">
        <v>328</v>
      </c>
      <c r="B195" s="98" t="s">
        <v>338</v>
      </c>
      <c r="C195" s="99">
        <v>55831320</v>
      </c>
      <c r="D195" s="99">
        <v>55831320</v>
      </c>
      <c r="E195" s="99">
        <v>32762697.300000001</v>
      </c>
      <c r="F195" s="99">
        <v>32402697.300000001</v>
      </c>
      <c r="G195" s="99">
        <v>26044859.390000001</v>
      </c>
      <c r="H195" s="99">
        <v>26044859.390000001</v>
      </c>
      <c r="I195" s="100">
        <f t="shared" si="6"/>
        <v>0.46649191511144644</v>
      </c>
      <c r="J195" s="101">
        <f t="shared" si="7"/>
        <v>29786460.609999999</v>
      </c>
    </row>
    <row r="196" spans="1:10" ht="15.75" x14ac:dyDescent="0.25">
      <c r="A196" s="80" t="s">
        <v>330</v>
      </c>
      <c r="B196" s="81" t="s">
        <v>19</v>
      </c>
      <c r="C196" s="82">
        <v>55831320</v>
      </c>
      <c r="D196" s="82">
        <v>55831320</v>
      </c>
      <c r="E196" s="82">
        <v>32762697.300000001</v>
      </c>
      <c r="F196" s="82">
        <v>32402697.300000001</v>
      </c>
      <c r="G196" s="82">
        <v>26044859.390000001</v>
      </c>
      <c r="H196" s="82">
        <v>26044859.390000001</v>
      </c>
      <c r="I196" s="83">
        <f t="shared" si="6"/>
        <v>0.46649191511144644</v>
      </c>
      <c r="J196" s="84">
        <f t="shared" si="7"/>
        <v>29786460.609999999</v>
      </c>
    </row>
    <row r="197" spans="1:10" ht="15.75" x14ac:dyDescent="0.25">
      <c r="A197" s="53" t="s">
        <v>331</v>
      </c>
      <c r="B197" s="65" t="s">
        <v>20</v>
      </c>
      <c r="C197" s="21">
        <v>47310900</v>
      </c>
      <c r="D197" s="21">
        <v>47310900</v>
      </c>
      <c r="E197" s="21">
        <v>27006300</v>
      </c>
      <c r="F197" s="21">
        <v>26646300</v>
      </c>
      <c r="G197" s="21">
        <v>23043100</v>
      </c>
      <c r="H197" s="21">
        <v>23043100</v>
      </c>
      <c r="I197" s="22">
        <f t="shared" si="6"/>
        <v>0.48705689386589562</v>
      </c>
      <c r="J197" s="85">
        <f t="shared" si="7"/>
        <v>24267800</v>
      </c>
    </row>
    <row r="198" spans="1:10" ht="15.75" x14ac:dyDescent="0.25">
      <c r="A198" s="53" t="s">
        <v>332</v>
      </c>
      <c r="B198" s="66" t="s">
        <v>21</v>
      </c>
      <c r="C198" s="21">
        <v>43671600</v>
      </c>
      <c r="D198" s="21">
        <v>43311600</v>
      </c>
      <c r="E198" s="21">
        <v>26166300</v>
      </c>
      <c r="F198" s="21">
        <v>26166300</v>
      </c>
      <c r="G198" s="21">
        <v>22623100</v>
      </c>
      <c r="H198" s="21">
        <v>22623100</v>
      </c>
      <c r="I198" s="22">
        <f t="shared" si="6"/>
        <v>0.52233350880595497</v>
      </c>
      <c r="J198" s="85">
        <f t="shared" si="7"/>
        <v>20688500</v>
      </c>
    </row>
    <row r="199" spans="1:10" ht="15.75" x14ac:dyDescent="0.25">
      <c r="A199" s="53" t="s">
        <v>333</v>
      </c>
      <c r="B199" s="67" t="s">
        <v>22</v>
      </c>
      <c r="C199" s="21">
        <v>43671600</v>
      </c>
      <c r="D199" s="21">
        <v>43311600</v>
      </c>
      <c r="E199" s="21">
        <v>26166300</v>
      </c>
      <c r="F199" s="21">
        <v>26166300</v>
      </c>
      <c r="G199" s="21">
        <v>22623100</v>
      </c>
      <c r="H199" s="21">
        <v>22623100</v>
      </c>
      <c r="I199" s="22">
        <f t="shared" si="6"/>
        <v>0.52233350880595497</v>
      </c>
      <c r="J199" s="85">
        <f t="shared" si="7"/>
        <v>20688500</v>
      </c>
    </row>
    <row r="200" spans="1:10" ht="15.75" x14ac:dyDescent="0.25">
      <c r="A200" s="53" t="s">
        <v>332</v>
      </c>
      <c r="B200" s="66" t="s">
        <v>23</v>
      </c>
      <c r="C200" s="21">
        <v>0</v>
      </c>
      <c r="D200" s="21">
        <v>360000</v>
      </c>
      <c r="E200" s="21">
        <v>840000</v>
      </c>
      <c r="F200" s="21">
        <v>480000</v>
      </c>
      <c r="G200" s="21">
        <v>420000</v>
      </c>
      <c r="H200" s="21">
        <v>420000</v>
      </c>
      <c r="I200" s="22">
        <f t="shared" si="6"/>
        <v>1.1666666666666667</v>
      </c>
      <c r="J200" s="85">
        <f t="shared" si="7"/>
        <v>-60000</v>
      </c>
    </row>
    <row r="201" spans="1:10" ht="15.75" x14ac:dyDescent="0.25">
      <c r="A201" s="53" t="s">
        <v>333</v>
      </c>
      <c r="B201" s="67" t="s">
        <v>27</v>
      </c>
      <c r="C201" s="21">
        <v>0</v>
      </c>
      <c r="D201" s="21">
        <v>360000</v>
      </c>
      <c r="E201" s="21">
        <v>840000</v>
      </c>
      <c r="F201" s="21">
        <v>480000</v>
      </c>
      <c r="G201" s="21">
        <v>420000</v>
      </c>
      <c r="H201" s="21">
        <v>420000</v>
      </c>
      <c r="I201" s="22">
        <f t="shared" si="6"/>
        <v>1.1666666666666667</v>
      </c>
      <c r="J201" s="85">
        <f t="shared" si="7"/>
        <v>-60000</v>
      </c>
    </row>
    <row r="202" spans="1:10" ht="15.75" x14ac:dyDescent="0.25">
      <c r="A202" s="53" t="s">
        <v>332</v>
      </c>
      <c r="B202" s="66" t="s">
        <v>30</v>
      </c>
      <c r="C202" s="21">
        <v>3639300</v>
      </c>
      <c r="D202" s="21">
        <v>3639300</v>
      </c>
      <c r="E202" s="21">
        <v>0</v>
      </c>
      <c r="F202" s="21">
        <v>0</v>
      </c>
      <c r="G202" s="21">
        <v>0</v>
      </c>
      <c r="H202" s="21">
        <v>0</v>
      </c>
      <c r="I202" s="22">
        <f t="shared" ref="I202:I265" si="8">+H202/D202</f>
        <v>0</v>
      </c>
      <c r="J202" s="85">
        <f t="shared" ref="J202:J265" si="9">+D202-H202</f>
        <v>3639300</v>
      </c>
    </row>
    <row r="203" spans="1:10" ht="15.75" x14ac:dyDescent="0.25">
      <c r="A203" s="53" t="s">
        <v>333</v>
      </c>
      <c r="B203" s="67" t="s">
        <v>31</v>
      </c>
      <c r="C203" s="21">
        <v>3639300</v>
      </c>
      <c r="D203" s="21">
        <v>3639300</v>
      </c>
      <c r="E203" s="21">
        <v>0</v>
      </c>
      <c r="F203" s="21">
        <v>0</v>
      </c>
      <c r="G203" s="21">
        <v>0</v>
      </c>
      <c r="H203" s="21">
        <v>0</v>
      </c>
      <c r="I203" s="22">
        <f t="shared" si="8"/>
        <v>0</v>
      </c>
      <c r="J203" s="85">
        <f t="shared" si="9"/>
        <v>3639300</v>
      </c>
    </row>
    <row r="204" spans="1:10" ht="15.75" x14ac:dyDescent="0.25">
      <c r="A204" s="53" t="s">
        <v>331</v>
      </c>
      <c r="B204" s="65" t="s">
        <v>35</v>
      </c>
      <c r="C204" s="21">
        <v>2791200</v>
      </c>
      <c r="D204" s="21">
        <v>2791200</v>
      </c>
      <c r="E204" s="21">
        <v>2283100</v>
      </c>
      <c r="F204" s="21">
        <v>2283100</v>
      </c>
      <c r="G204" s="21">
        <v>0</v>
      </c>
      <c r="H204" s="21">
        <v>0</v>
      </c>
      <c r="I204" s="22">
        <f t="shared" si="8"/>
        <v>0</v>
      </c>
      <c r="J204" s="85">
        <f t="shared" si="9"/>
        <v>2791200</v>
      </c>
    </row>
    <row r="205" spans="1:10" ht="15.75" x14ac:dyDescent="0.25">
      <c r="A205" s="53" t="s">
        <v>332</v>
      </c>
      <c r="B205" s="66" t="s">
        <v>36</v>
      </c>
      <c r="C205" s="21">
        <v>2791200</v>
      </c>
      <c r="D205" s="21">
        <v>2791200</v>
      </c>
      <c r="E205" s="21">
        <v>2283100</v>
      </c>
      <c r="F205" s="21">
        <v>2283100</v>
      </c>
      <c r="G205" s="21">
        <v>0</v>
      </c>
      <c r="H205" s="21">
        <v>0</v>
      </c>
      <c r="I205" s="22">
        <f t="shared" si="8"/>
        <v>0</v>
      </c>
      <c r="J205" s="85">
        <f t="shared" si="9"/>
        <v>2791200</v>
      </c>
    </row>
    <row r="206" spans="1:10" ht="15.75" x14ac:dyDescent="0.25">
      <c r="A206" s="53" t="s">
        <v>333</v>
      </c>
      <c r="B206" s="67" t="s">
        <v>38</v>
      </c>
      <c r="C206" s="21">
        <v>0</v>
      </c>
      <c r="D206" s="21">
        <v>300</v>
      </c>
      <c r="E206" s="21">
        <v>0</v>
      </c>
      <c r="F206" s="21">
        <v>0</v>
      </c>
      <c r="G206" s="21">
        <v>0</v>
      </c>
      <c r="H206" s="21">
        <v>0</v>
      </c>
      <c r="I206" s="22">
        <f t="shared" si="8"/>
        <v>0</v>
      </c>
      <c r="J206" s="85">
        <f t="shared" si="9"/>
        <v>300</v>
      </c>
    </row>
    <row r="207" spans="1:10" ht="15.75" x14ac:dyDescent="0.25">
      <c r="A207" s="53" t="s">
        <v>333</v>
      </c>
      <c r="B207" s="67" t="s">
        <v>40</v>
      </c>
      <c r="C207" s="21">
        <v>2791200</v>
      </c>
      <c r="D207" s="21">
        <v>2790900</v>
      </c>
      <c r="E207" s="21">
        <v>2283100</v>
      </c>
      <c r="F207" s="21">
        <v>2283100</v>
      </c>
      <c r="G207" s="21">
        <v>0</v>
      </c>
      <c r="H207" s="21">
        <v>0</v>
      </c>
      <c r="I207" s="22">
        <f t="shared" si="8"/>
        <v>0</v>
      </c>
      <c r="J207" s="85">
        <f t="shared" si="9"/>
        <v>2790900</v>
      </c>
    </row>
    <row r="208" spans="1:10" ht="15.75" x14ac:dyDescent="0.25">
      <c r="A208" s="53" t="s">
        <v>331</v>
      </c>
      <c r="B208" s="65" t="s">
        <v>44</v>
      </c>
      <c r="C208" s="21">
        <v>5729220</v>
      </c>
      <c r="D208" s="21">
        <v>5729220</v>
      </c>
      <c r="E208" s="21">
        <v>3473297.3</v>
      </c>
      <c r="F208" s="21">
        <v>3473297.3</v>
      </c>
      <c r="G208" s="21">
        <v>3001759.39</v>
      </c>
      <c r="H208" s="21">
        <v>3001759.39</v>
      </c>
      <c r="I208" s="22">
        <f t="shared" si="8"/>
        <v>0.5239385797717665</v>
      </c>
      <c r="J208" s="85">
        <f t="shared" si="9"/>
        <v>2727460.61</v>
      </c>
    </row>
    <row r="209" spans="1:10" ht="15.75" x14ac:dyDescent="0.25">
      <c r="A209" s="53" t="s">
        <v>332</v>
      </c>
      <c r="B209" s="66" t="s">
        <v>45</v>
      </c>
      <c r="C209" s="21">
        <v>2418400</v>
      </c>
      <c r="D209" s="21">
        <v>2418400</v>
      </c>
      <c r="E209" s="21">
        <v>1460380.17</v>
      </c>
      <c r="F209" s="21">
        <v>1460380.17</v>
      </c>
      <c r="G209" s="21">
        <v>1261410.3899999999</v>
      </c>
      <c r="H209" s="21">
        <v>1261410.3899999999</v>
      </c>
      <c r="I209" s="22">
        <f t="shared" si="8"/>
        <v>0.52158881491895459</v>
      </c>
      <c r="J209" s="85">
        <f t="shared" si="9"/>
        <v>1156989.6100000001</v>
      </c>
    </row>
    <row r="210" spans="1:10" ht="15.75" x14ac:dyDescent="0.25">
      <c r="A210" s="53" t="s">
        <v>333</v>
      </c>
      <c r="B210" s="67" t="s">
        <v>46</v>
      </c>
      <c r="C210" s="21">
        <v>2418400</v>
      </c>
      <c r="D210" s="21">
        <v>2418400</v>
      </c>
      <c r="E210" s="21">
        <v>1460380.17</v>
      </c>
      <c r="F210" s="21">
        <v>1460380.17</v>
      </c>
      <c r="G210" s="21">
        <v>1261410.3899999999</v>
      </c>
      <c r="H210" s="21">
        <v>1261410.3899999999</v>
      </c>
      <c r="I210" s="22">
        <f t="shared" si="8"/>
        <v>0.52158881491895459</v>
      </c>
      <c r="J210" s="85">
        <f t="shared" si="9"/>
        <v>1156989.6100000001</v>
      </c>
    </row>
    <row r="211" spans="1:10" ht="15.75" x14ac:dyDescent="0.25">
      <c r="A211" s="53" t="s">
        <v>332</v>
      </c>
      <c r="B211" s="66" t="s">
        <v>47</v>
      </c>
      <c r="C211" s="21">
        <v>3086984</v>
      </c>
      <c r="D211" s="21">
        <v>3086984</v>
      </c>
      <c r="E211" s="21">
        <v>1882753.86</v>
      </c>
      <c r="F211" s="21">
        <v>1882753.86</v>
      </c>
      <c r="G211" s="21">
        <v>1628068.34</v>
      </c>
      <c r="H211" s="21">
        <v>1628068.34</v>
      </c>
      <c r="I211" s="22">
        <f t="shared" si="8"/>
        <v>0.52739772541743013</v>
      </c>
      <c r="J211" s="85">
        <f t="shared" si="9"/>
        <v>1458915.66</v>
      </c>
    </row>
    <row r="212" spans="1:10" ht="15.75" x14ac:dyDescent="0.25">
      <c r="A212" s="53" t="s">
        <v>333</v>
      </c>
      <c r="B212" s="67" t="s">
        <v>48</v>
      </c>
      <c r="C212" s="21">
        <v>3086984</v>
      </c>
      <c r="D212" s="21">
        <v>3086984</v>
      </c>
      <c r="E212" s="21">
        <v>1882753.86</v>
      </c>
      <c r="F212" s="21">
        <v>1882753.86</v>
      </c>
      <c r="G212" s="21">
        <v>1628068.34</v>
      </c>
      <c r="H212" s="21">
        <v>1628068.34</v>
      </c>
      <c r="I212" s="22">
        <f t="shared" si="8"/>
        <v>0.52739772541743013</v>
      </c>
      <c r="J212" s="85">
        <f t="shared" si="9"/>
        <v>1458915.66</v>
      </c>
    </row>
    <row r="213" spans="1:10" ht="15.75" x14ac:dyDescent="0.25">
      <c r="A213" s="53" t="s">
        <v>332</v>
      </c>
      <c r="B213" s="66" t="s">
        <v>49</v>
      </c>
      <c r="C213" s="21">
        <v>223836</v>
      </c>
      <c r="D213" s="21">
        <v>223836</v>
      </c>
      <c r="E213" s="21">
        <v>130163.27</v>
      </c>
      <c r="F213" s="21">
        <v>130163.27</v>
      </c>
      <c r="G213" s="21">
        <v>112280.66</v>
      </c>
      <c r="H213" s="21">
        <v>112280.66</v>
      </c>
      <c r="I213" s="22">
        <f t="shared" si="8"/>
        <v>0.50162020407798569</v>
      </c>
      <c r="J213" s="85">
        <f t="shared" si="9"/>
        <v>111555.34</v>
      </c>
    </row>
    <row r="214" spans="1:10" ht="15.75" x14ac:dyDescent="0.25">
      <c r="A214" s="53" t="s">
        <v>333</v>
      </c>
      <c r="B214" s="67" t="s">
        <v>50</v>
      </c>
      <c r="C214" s="21">
        <v>223836</v>
      </c>
      <c r="D214" s="21">
        <v>223836</v>
      </c>
      <c r="E214" s="21">
        <v>130163.27</v>
      </c>
      <c r="F214" s="21">
        <v>130163.27</v>
      </c>
      <c r="G214" s="21">
        <v>112280.66</v>
      </c>
      <c r="H214" s="21">
        <v>112280.66</v>
      </c>
      <c r="I214" s="22">
        <f t="shared" si="8"/>
        <v>0.50162020407798569</v>
      </c>
      <c r="J214" s="85">
        <f t="shared" si="9"/>
        <v>111555.34</v>
      </c>
    </row>
    <row r="215" spans="1:10" ht="15.75" x14ac:dyDescent="0.25">
      <c r="A215" s="97" t="s">
        <v>328</v>
      </c>
      <c r="B215" s="98" t="s">
        <v>339</v>
      </c>
      <c r="C215" s="99">
        <v>22814647</v>
      </c>
      <c r="D215" s="99">
        <v>31981607.969999999</v>
      </c>
      <c r="E215" s="99">
        <v>17111564.960000001</v>
      </c>
      <c r="F215" s="99">
        <v>16961564.960000001</v>
      </c>
      <c r="G215" s="99">
        <v>13782768.83</v>
      </c>
      <c r="H215" s="99">
        <v>13864188.83</v>
      </c>
      <c r="I215" s="100">
        <f t="shared" si="8"/>
        <v>0.43350505837621273</v>
      </c>
      <c r="J215" s="101">
        <f t="shared" si="9"/>
        <v>18117419.140000001</v>
      </c>
    </row>
    <row r="216" spans="1:10" ht="15.75" x14ac:dyDescent="0.25">
      <c r="A216" s="80" t="s">
        <v>330</v>
      </c>
      <c r="B216" s="81" t="s">
        <v>19</v>
      </c>
      <c r="C216" s="82">
        <v>22814647</v>
      </c>
      <c r="D216" s="82">
        <v>26857107.969999999</v>
      </c>
      <c r="E216" s="82">
        <v>16799011.219999999</v>
      </c>
      <c r="F216" s="82">
        <v>16799011.219999999</v>
      </c>
      <c r="G216" s="82">
        <v>13704534.83</v>
      </c>
      <c r="H216" s="82">
        <v>13704534.83</v>
      </c>
      <c r="I216" s="83">
        <f t="shared" si="8"/>
        <v>0.51027589587487521</v>
      </c>
      <c r="J216" s="84">
        <f t="shared" si="9"/>
        <v>13152573.139999999</v>
      </c>
    </row>
    <row r="217" spans="1:10" ht="15.75" x14ac:dyDescent="0.25">
      <c r="A217" s="53" t="s">
        <v>331</v>
      </c>
      <c r="B217" s="65" t="s">
        <v>20</v>
      </c>
      <c r="C217" s="21">
        <v>19240000</v>
      </c>
      <c r="D217" s="21">
        <v>21635460.969999999</v>
      </c>
      <c r="E217" s="21">
        <v>14748000</v>
      </c>
      <c r="F217" s="21">
        <v>14748000</v>
      </c>
      <c r="G217" s="21">
        <v>12063000</v>
      </c>
      <c r="H217" s="21">
        <v>12063000</v>
      </c>
      <c r="I217" s="22">
        <f t="shared" si="8"/>
        <v>0.55755687464790826</v>
      </c>
      <c r="J217" s="85">
        <f t="shared" si="9"/>
        <v>9572460.9699999988</v>
      </c>
    </row>
    <row r="218" spans="1:10" ht="15.75" x14ac:dyDescent="0.25">
      <c r="A218" s="53" t="s">
        <v>332</v>
      </c>
      <c r="B218" s="66" t="s">
        <v>21</v>
      </c>
      <c r="C218" s="21">
        <v>17760000</v>
      </c>
      <c r="D218" s="21">
        <v>19555460.969999999</v>
      </c>
      <c r="E218" s="21">
        <v>14748000</v>
      </c>
      <c r="F218" s="21">
        <v>14748000</v>
      </c>
      <c r="G218" s="21">
        <v>12063000</v>
      </c>
      <c r="H218" s="21">
        <v>12063000</v>
      </c>
      <c r="I218" s="22">
        <f t="shared" si="8"/>
        <v>0.61686093815460696</v>
      </c>
      <c r="J218" s="85">
        <f t="shared" si="9"/>
        <v>7492460.9699999988</v>
      </c>
    </row>
    <row r="219" spans="1:10" ht="15.75" x14ac:dyDescent="0.25">
      <c r="A219" s="53" t="s">
        <v>333</v>
      </c>
      <c r="B219" s="67" t="s">
        <v>22</v>
      </c>
      <c r="C219" s="21">
        <v>17760000</v>
      </c>
      <c r="D219" s="21">
        <v>19555460.969999999</v>
      </c>
      <c r="E219" s="21">
        <v>14748000</v>
      </c>
      <c r="F219" s="21">
        <v>14748000</v>
      </c>
      <c r="G219" s="21">
        <v>12063000</v>
      </c>
      <c r="H219" s="21">
        <v>12063000</v>
      </c>
      <c r="I219" s="22">
        <f t="shared" si="8"/>
        <v>0.61686093815460696</v>
      </c>
      <c r="J219" s="85">
        <f t="shared" si="9"/>
        <v>7492460.9699999988</v>
      </c>
    </row>
    <row r="220" spans="1:10" ht="15.75" x14ac:dyDescent="0.25">
      <c r="A220" s="53" t="s">
        <v>332</v>
      </c>
      <c r="B220" s="66" t="s">
        <v>30</v>
      </c>
      <c r="C220" s="21">
        <v>1480000</v>
      </c>
      <c r="D220" s="21">
        <v>2080000</v>
      </c>
      <c r="E220" s="21">
        <v>0</v>
      </c>
      <c r="F220" s="21">
        <v>0</v>
      </c>
      <c r="G220" s="21">
        <v>0</v>
      </c>
      <c r="H220" s="21">
        <v>0</v>
      </c>
      <c r="I220" s="22">
        <f t="shared" si="8"/>
        <v>0</v>
      </c>
      <c r="J220" s="85">
        <f t="shared" si="9"/>
        <v>2080000</v>
      </c>
    </row>
    <row r="221" spans="1:10" ht="15.75" x14ac:dyDescent="0.25">
      <c r="A221" s="53" t="s">
        <v>333</v>
      </c>
      <c r="B221" s="67" t="s">
        <v>31</v>
      </c>
      <c r="C221" s="21">
        <v>1480000</v>
      </c>
      <c r="D221" s="21">
        <v>2080000</v>
      </c>
      <c r="E221" s="21">
        <v>0</v>
      </c>
      <c r="F221" s="21">
        <v>0</v>
      </c>
      <c r="G221" s="21">
        <v>0</v>
      </c>
      <c r="H221" s="21">
        <v>0</v>
      </c>
      <c r="I221" s="22">
        <f t="shared" si="8"/>
        <v>0</v>
      </c>
      <c r="J221" s="85">
        <f t="shared" si="9"/>
        <v>2080000</v>
      </c>
    </row>
    <row r="222" spans="1:10" ht="15.75" x14ac:dyDescent="0.25">
      <c r="A222" s="53" t="s">
        <v>331</v>
      </c>
      <c r="B222" s="65" t="s">
        <v>35</v>
      </c>
      <c r="C222" s="21">
        <v>1205000</v>
      </c>
      <c r="D222" s="21">
        <v>1705000</v>
      </c>
      <c r="E222" s="21">
        <v>0</v>
      </c>
      <c r="F222" s="21">
        <v>0</v>
      </c>
      <c r="G222" s="21">
        <v>0</v>
      </c>
      <c r="H222" s="21">
        <v>0</v>
      </c>
      <c r="I222" s="22">
        <f t="shared" si="8"/>
        <v>0</v>
      </c>
      <c r="J222" s="85">
        <f t="shared" si="9"/>
        <v>1705000</v>
      </c>
    </row>
    <row r="223" spans="1:10" ht="15.75" x14ac:dyDescent="0.25">
      <c r="A223" s="53" t="s">
        <v>332</v>
      </c>
      <c r="B223" s="66" t="s">
        <v>36</v>
      </c>
      <c r="C223" s="21">
        <v>1205000</v>
      </c>
      <c r="D223" s="21">
        <v>1705000</v>
      </c>
      <c r="E223" s="21">
        <v>0</v>
      </c>
      <c r="F223" s="21">
        <v>0</v>
      </c>
      <c r="G223" s="21">
        <v>0</v>
      </c>
      <c r="H223" s="21">
        <v>0</v>
      </c>
      <c r="I223" s="22">
        <f t="shared" si="8"/>
        <v>0</v>
      </c>
      <c r="J223" s="85">
        <f t="shared" si="9"/>
        <v>1705000</v>
      </c>
    </row>
    <row r="224" spans="1:10" ht="15.75" x14ac:dyDescent="0.25">
      <c r="A224" s="53" t="s">
        <v>333</v>
      </c>
      <c r="B224" s="67" t="s">
        <v>38</v>
      </c>
      <c r="C224" s="21">
        <v>0</v>
      </c>
      <c r="D224" s="21">
        <v>100</v>
      </c>
      <c r="E224" s="21">
        <v>0</v>
      </c>
      <c r="F224" s="21">
        <v>0</v>
      </c>
      <c r="G224" s="21">
        <v>0</v>
      </c>
      <c r="H224" s="21">
        <v>0</v>
      </c>
      <c r="I224" s="22">
        <f t="shared" si="8"/>
        <v>0</v>
      </c>
      <c r="J224" s="85">
        <f t="shared" si="9"/>
        <v>100</v>
      </c>
    </row>
    <row r="225" spans="1:10" ht="15.75" x14ac:dyDescent="0.25">
      <c r="A225" s="53" t="s">
        <v>333</v>
      </c>
      <c r="B225" s="67" t="s">
        <v>40</v>
      </c>
      <c r="C225" s="21">
        <v>1205000</v>
      </c>
      <c r="D225" s="21">
        <v>1704900</v>
      </c>
      <c r="E225" s="21">
        <v>0</v>
      </c>
      <c r="F225" s="21">
        <v>0</v>
      </c>
      <c r="G225" s="21">
        <v>0</v>
      </c>
      <c r="H225" s="21">
        <v>0</v>
      </c>
      <c r="I225" s="22">
        <f t="shared" si="8"/>
        <v>0</v>
      </c>
      <c r="J225" s="85">
        <f t="shared" si="9"/>
        <v>1704900</v>
      </c>
    </row>
    <row r="226" spans="1:10" ht="15.75" x14ac:dyDescent="0.25">
      <c r="A226" s="53" t="s">
        <v>331</v>
      </c>
      <c r="B226" s="65" t="s">
        <v>44</v>
      </c>
      <c r="C226" s="21">
        <v>2369647</v>
      </c>
      <c r="D226" s="21">
        <v>3516647</v>
      </c>
      <c r="E226" s="21">
        <v>2051011.22</v>
      </c>
      <c r="F226" s="21">
        <v>2051011.22</v>
      </c>
      <c r="G226" s="21">
        <v>1641534.83</v>
      </c>
      <c r="H226" s="21">
        <v>1641534.83</v>
      </c>
      <c r="I226" s="22">
        <f t="shared" si="8"/>
        <v>0.46678976593328819</v>
      </c>
      <c r="J226" s="85">
        <f t="shared" si="9"/>
        <v>1875112.17</v>
      </c>
    </row>
    <row r="227" spans="1:10" ht="15.75" x14ac:dyDescent="0.25">
      <c r="A227" s="53" t="s">
        <v>332</v>
      </c>
      <c r="B227" s="66" t="s">
        <v>45</v>
      </c>
      <c r="C227" s="21">
        <v>1029009</v>
      </c>
      <c r="D227" s="21">
        <v>1464009</v>
      </c>
      <c r="E227" s="21">
        <v>905583.26</v>
      </c>
      <c r="F227" s="21">
        <v>905583.26</v>
      </c>
      <c r="G227" s="21">
        <v>720997.74</v>
      </c>
      <c r="H227" s="21">
        <v>720997.74</v>
      </c>
      <c r="I227" s="22">
        <f t="shared" si="8"/>
        <v>0.49248176753011763</v>
      </c>
      <c r="J227" s="85">
        <f t="shared" si="9"/>
        <v>743011.26</v>
      </c>
    </row>
    <row r="228" spans="1:10" ht="15.75" x14ac:dyDescent="0.25">
      <c r="A228" s="53" t="s">
        <v>333</v>
      </c>
      <c r="B228" s="67" t="s">
        <v>46</v>
      </c>
      <c r="C228" s="21">
        <v>1029009</v>
      </c>
      <c r="D228" s="21">
        <v>1464009</v>
      </c>
      <c r="E228" s="21">
        <v>905583.26</v>
      </c>
      <c r="F228" s="21">
        <v>905583.26</v>
      </c>
      <c r="G228" s="21">
        <v>720997.74</v>
      </c>
      <c r="H228" s="21">
        <v>720997.74</v>
      </c>
      <c r="I228" s="22">
        <f t="shared" si="8"/>
        <v>0.49248176753011763</v>
      </c>
      <c r="J228" s="85">
        <f t="shared" si="9"/>
        <v>743011.26</v>
      </c>
    </row>
    <row r="229" spans="1:10" ht="15.75" x14ac:dyDescent="0.25">
      <c r="A229" s="53" t="s">
        <v>332</v>
      </c>
      <c r="B229" s="66" t="s">
        <v>47</v>
      </c>
      <c r="C229" s="21">
        <v>1256394</v>
      </c>
      <c r="D229" s="21">
        <v>1818394</v>
      </c>
      <c r="E229" s="21">
        <v>1057482.52</v>
      </c>
      <c r="F229" s="21">
        <v>1057482.52</v>
      </c>
      <c r="G229" s="21">
        <v>853809.08</v>
      </c>
      <c r="H229" s="21">
        <v>853809.08</v>
      </c>
      <c r="I229" s="22">
        <f t="shared" si="8"/>
        <v>0.46954019865881647</v>
      </c>
      <c r="J229" s="85">
        <f t="shared" si="9"/>
        <v>964584.92</v>
      </c>
    </row>
    <row r="230" spans="1:10" ht="15.75" x14ac:dyDescent="0.25">
      <c r="A230" s="53" t="s">
        <v>333</v>
      </c>
      <c r="B230" s="67" t="s">
        <v>48</v>
      </c>
      <c r="C230" s="21">
        <v>1256394</v>
      </c>
      <c r="D230" s="21">
        <v>1818394</v>
      </c>
      <c r="E230" s="21">
        <v>1057482.52</v>
      </c>
      <c r="F230" s="21">
        <v>1057482.52</v>
      </c>
      <c r="G230" s="21">
        <v>853809.08</v>
      </c>
      <c r="H230" s="21">
        <v>853809.08</v>
      </c>
      <c r="I230" s="22">
        <f t="shared" si="8"/>
        <v>0.46954019865881647</v>
      </c>
      <c r="J230" s="85">
        <f t="shared" si="9"/>
        <v>964584.92</v>
      </c>
    </row>
    <row r="231" spans="1:10" ht="15.75" x14ac:dyDescent="0.25">
      <c r="A231" s="53" t="s">
        <v>332</v>
      </c>
      <c r="B231" s="66" t="s">
        <v>49</v>
      </c>
      <c r="C231" s="21">
        <v>84244</v>
      </c>
      <c r="D231" s="21">
        <v>234244</v>
      </c>
      <c r="E231" s="21">
        <v>87945.44</v>
      </c>
      <c r="F231" s="21">
        <v>87945.44</v>
      </c>
      <c r="G231" s="21">
        <v>66728.009999999995</v>
      </c>
      <c r="H231" s="21">
        <v>66728.009999999995</v>
      </c>
      <c r="I231" s="22">
        <f t="shared" si="8"/>
        <v>0.28486539676576561</v>
      </c>
      <c r="J231" s="85">
        <f t="shared" si="9"/>
        <v>167515.99</v>
      </c>
    </row>
    <row r="232" spans="1:10" ht="15.75" x14ac:dyDescent="0.25">
      <c r="A232" s="53" t="s">
        <v>333</v>
      </c>
      <c r="B232" s="67" t="s">
        <v>50</v>
      </c>
      <c r="C232" s="21">
        <v>84244</v>
      </c>
      <c r="D232" s="21">
        <v>234244</v>
      </c>
      <c r="E232" s="21">
        <v>87945.44</v>
      </c>
      <c r="F232" s="21">
        <v>87945.44</v>
      </c>
      <c r="G232" s="21">
        <v>66728.009999999995</v>
      </c>
      <c r="H232" s="21">
        <v>66728.009999999995</v>
      </c>
      <c r="I232" s="22">
        <f t="shared" si="8"/>
        <v>0.28486539676576561</v>
      </c>
      <c r="J232" s="85">
        <f t="shared" si="9"/>
        <v>167515.99</v>
      </c>
    </row>
    <row r="233" spans="1:10" ht="15.75" x14ac:dyDescent="0.25">
      <c r="A233" s="80" t="s">
        <v>330</v>
      </c>
      <c r="B233" s="81" t="s">
        <v>226</v>
      </c>
      <c r="C233" s="82">
        <v>0</v>
      </c>
      <c r="D233" s="82">
        <v>5124500</v>
      </c>
      <c r="E233" s="82">
        <v>312553.74</v>
      </c>
      <c r="F233" s="82">
        <v>162553.74</v>
      </c>
      <c r="G233" s="82">
        <v>78234</v>
      </c>
      <c r="H233" s="82">
        <v>159654</v>
      </c>
      <c r="I233" s="83">
        <f t="shared" si="8"/>
        <v>3.1155039516050347E-2</v>
      </c>
      <c r="J233" s="84">
        <f t="shared" si="9"/>
        <v>4964846</v>
      </c>
    </row>
    <row r="234" spans="1:10" ht="15.75" x14ac:dyDescent="0.25">
      <c r="A234" s="53" t="s">
        <v>331</v>
      </c>
      <c r="B234" s="65" t="s">
        <v>227</v>
      </c>
      <c r="C234" s="21">
        <v>0</v>
      </c>
      <c r="D234" s="21">
        <v>1850000</v>
      </c>
      <c r="E234" s="21">
        <v>24485</v>
      </c>
      <c r="F234" s="21">
        <v>24485</v>
      </c>
      <c r="G234" s="21">
        <v>24485</v>
      </c>
      <c r="H234" s="21">
        <v>24485</v>
      </c>
      <c r="I234" s="22">
        <f t="shared" si="8"/>
        <v>1.3235135135135134E-2</v>
      </c>
      <c r="J234" s="85">
        <f t="shared" si="9"/>
        <v>1825515</v>
      </c>
    </row>
    <row r="235" spans="1:10" ht="15.75" x14ac:dyDescent="0.25">
      <c r="A235" s="53" t="s">
        <v>332</v>
      </c>
      <c r="B235" s="66" t="s">
        <v>228</v>
      </c>
      <c r="C235" s="21">
        <v>0</v>
      </c>
      <c r="D235" s="21">
        <v>1250000</v>
      </c>
      <c r="E235" s="21">
        <v>0</v>
      </c>
      <c r="F235" s="21">
        <v>0</v>
      </c>
      <c r="G235" s="21">
        <v>0</v>
      </c>
      <c r="H235" s="21">
        <v>0</v>
      </c>
      <c r="I235" s="22">
        <f t="shared" si="8"/>
        <v>0</v>
      </c>
      <c r="J235" s="85">
        <f t="shared" si="9"/>
        <v>1250000</v>
      </c>
    </row>
    <row r="236" spans="1:10" ht="15.75" x14ac:dyDescent="0.25">
      <c r="A236" s="53" t="s">
        <v>333</v>
      </c>
      <c r="B236" s="67" t="s">
        <v>229</v>
      </c>
      <c r="C236" s="21">
        <v>0</v>
      </c>
      <c r="D236" s="21">
        <v>1250000</v>
      </c>
      <c r="E236" s="21">
        <v>0</v>
      </c>
      <c r="F236" s="21">
        <v>0</v>
      </c>
      <c r="G236" s="21">
        <v>0</v>
      </c>
      <c r="H236" s="21">
        <v>0</v>
      </c>
      <c r="I236" s="22">
        <f t="shared" si="8"/>
        <v>0</v>
      </c>
      <c r="J236" s="85">
        <f t="shared" si="9"/>
        <v>1250000</v>
      </c>
    </row>
    <row r="237" spans="1:10" ht="15.75" x14ac:dyDescent="0.25">
      <c r="A237" s="53" t="s">
        <v>332</v>
      </c>
      <c r="B237" s="66" t="s">
        <v>230</v>
      </c>
      <c r="C237" s="21">
        <v>0</v>
      </c>
      <c r="D237" s="21">
        <v>600000</v>
      </c>
      <c r="E237" s="21">
        <v>24485</v>
      </c>
      <c r="F237" s="21">
        <v>24485</v>
      </c>
      <c r="G237" s="21">
        <v>24485</v>
      </c>
      <c r="H237" s="21">
        <v>24485</v>
      </c>
      <c r="I237" s="22">
        <f t="shared" si="8"/>
        <v>4.0808333333333335E-2</v>
      </c>
      <c r="J237" s="85">
        <f t="shared" si="9"/>
        <v>575515</v>
      </c>
    </row>
    <row r="238" spans="1:10" ht="15.75" x14ac:dyDescent="0.25">
      <c r="A238" s="53" t="s">
        <v>333</v>
      </c>
      <c r="B238" s="67" t="s">
        <v>231</v>
      </c>
      <c r="C238" s="21">
        <v>0</v>
      </c>
      <c r="D238" s="21">
        <v>600000</v>
      </c>
      <c r="E238" s="21">
        <v>24485</v>
      </c>
      <c r="F238" s="21">
        <v>24485</v>
      </c>
      <c r="G238" s="21">
        <v>24485</v>
      </c>
      <c r="H238" s="21">
        <v>24485</v>
      </c>
      <c r="I238" s="22">
        <f t="shared" si="8"/>
        <v>4.0808333333333335E-2</v>
      </c>
      <c r="J238" s="85">
        <f t="shared" si="9"/>
        <v>575515</v>
      </c>
    </row>
    <row r="239" spans="1:10" ht="15.75" x14ac:dyDescent="0.25">
      <c r="A239" s="53" t="s">
        <v>331</v>
      </c>
      <c r="B239" s="65" t="s">
        <v>243</v>
      </c>
      <c r="C239" s="21">
        <v>0</v>
      </c>
      <c r="D239" s="21">
        <v>20000</v>
      </c>
      <c r="E239" s="21">
        <v>0</v>
      </c>
      <c r="F239" s="21">
        <v>0</v>
      </c>
      <c r="G239" s="21">
        <v>0</v>
      </c>
      <c r="H239" s="21">
        <v>0</v>
      </c>
      <c r="I239" s="22">
        <f t="shared" si="8"/>
        <v>0</v>
      </c>
      <c r="J239" s="85">
        <f t="shared" si="9"/>
        <v>20000</v>
      </c>
    </row>
    <row r="240" spans="1:10" ht="15.75" x14ac:dyDescent="0.25">
      <c r="A240" s="53" t="s">
        <v>332</v>
      </c>
      <c r="B240" s="66" t="s">
        <v>248</v>
      </c>
      <c r="C240" s="21">
        <v>0</v>
      </c>
      <c r="D240" s="21">
        <v>20000</v>
      </c>
      <c r="E240" s="21">
        <v>0</v>
      </c>
      <c r="F240" s="21">
        <v>0</v>
      </c>
      <c r="G240" s="21">
        <v>0</v>
      </c>
      <c r="H240" s="21">
        <v>0</v>
      </c>
      <c r="I240" s="22">
        <f t="shared" si="8"/>
        <v>0</v>
      </c>
      <c r="J240" s="85">
        <f t="shared" si="9"/>
        <v>20000</v>
      </c>
    </row>
    <row r="241" spans="1:10" ht="15.75" x14ac:dyDescent="0.25">
      <c r="A241" s="53" t="s">
        <v>333</v>
      </c>
      <c r="B241" s="67" t="s">
        <v>249</v>
      </c>
      <c r="C241" s="21">
        <v>0</v>
      </c>
      <c r="D241" s="21">
        <v>20000</v>
      </c>
      <c r="E241" s="21">
        <v>0</v>
      </c>
      <c r="F241" s="21">
        <v>0</v>
      </c>
      <c r="G241" s="21">
        <v>0</v>
      </c>
      <c r="H241" s="21">
        <v>0</v>
      </c>
      <c r="I241" s="22">
        <f t="shared" si="8"/>
        <v>0</v>
      </c>
      <c r="J241" s="85">
        <f t="shared" si="9"/>
        <v>20000</v>
      </c>
    </row>
    <row r="242" spans="1:10" ht="15.75" x14ac:dyDescent="0.25">
      <c r="A242" s="53" t="s">
        <v>331</v>
      </c>
      <c r="B242" s="65" t="s">
        <v>250</v>
      </c>
      <c r="C242" s="21">
        <v>0</v>
      </c>
      <c r="D242" s="21">
        <v>2120000</v>
      </c>
      <c r="E242" s="21">
        <v>150000</v>
      </c>
      <c r="F242" s="21">
        <v>0</v>
      </c>
      <c r="G242" s="21">
        <v>0</v>
      </c>
      <c r="H242" s="21">
        <v>0</v>
      </c>
      <c r="I242" s="22">
        <f t="shared" si="8"/>
        <v>0</v>
      </c>
      <c r="J242" s="85">
        <f t="shared" si="9"/>
        <v>2120000</v>
      </c>
    </row>
    <row r="243" spans="1:10" ht="15.75" x14ac:dyDescent="0.25">
      <c r="A243" s="53" t="s">
        <v>332</v>
      </c>
      <c r="B243" s="66" t="s">
        <v>251</v>
      </c>
      <c r="C243" s="21">
        <v>0</v>
      </c>
      <c r="D243" s="21">
        <v>1600000</v>
      </c>
      <c r="E243" s="21">
        <v>0</v>
      </c>
      <c r="F243" s="21">
        <v>0</v>
      </c>
      <c r="G243" s="21">
        <v>0</v>
      </c>
      <c r="H243" s="21">
        <v>0</v>
      </c>
      <c r="I243" s="22">
        <f t="shared" si="8"/>
        <v>0</v>
      </c>
      <c r="J243" s="85">
        <f t="shared" si="9"/>
        <v>1600000</v>
      </c>
    </row>
    <row r="244" spans="1:10" ht="15.75" x14ac:dyDescent="0.25">
      <c r="A244" s="53" t="s">
        <v>333</v>
      </c>
      <c r="B244" s="67" t="s">
        <v>252</v>
      </c>
      <c r="C244" s="21">
        <v>0</v>
      </c>
      <c r="D244" s="21">
        <v>1600000</v>
      </c>
      <c r="E244" s="21">
        <v>0</v>
      </c>
      <c r="F244" s="21">
        <v>0</v>
      </c>
      <c r="G244" s="21">
        <v>0</v>
      </c>
      <c r="H244" s="21">
        <v>0</v>
      </c>
      <c r="I244" s="22">
        <f t="shared" si="8"/>
        <v>0</v>
      </c>
      <c r="J244" s="85">
        <f t="shared" si="9"/>
        <v>1600000</v>
      </c>
    </row>
    <row r="245" spans="1:10" ht="15.75" x14ac:dyDescent="0.25">
      <c r="A245" s="53" t="s">
        <v>332</v>
      </c>
      <c r="B245" s="66" t="s">
        <v>253</v>
      </c>
      <c r="C245" s="21">
        <v>0</v>
      </c>
      <c r="D245" s="21">
        <v>520000</v>
      </c>
      <c r="E245" s="21">
        <v>150000</v>
      </c>
      <c r="F245" s="21">
        <v>0</v>
      </c>
      <c r="G245" s="21">
        <v>0</v>
      </c>
      <c r="H245" s="21">
        <v>0</v>
      </c>
      <c r="I245" s="22">
        <f t="shared" si="8"/>
        <v>0</v>
      </c>
      <c r="J245" s="85">
        <f t="shared" si="9"/>
        <v>520000</v>
      </c>
    </row>
    <row r="246" spans="1:10" ht="15.75" x14ac:dyDescent="0.25">
      <c r="A246" s="53" t="s">
        <v>333</v>
      </c>
      <c r="B246" s="67" t="s">
        <v>254</v>
      </c>
      <c r="C246" s="21">
        <v>0</v>
      </c>
      <c r="D246" s="21">
        <v>520000</v>
      </c>
      <c r="E246" s="21">
        <v>150000</v>
      </c>
      <c r="F246" s="21">
        <v>0</v>
      </c>
      <c r="G246" s="21">
        <v>0</v>
      </c>
      <c r="H246" s="21">
        <v>0</v>
      </c>
      <c r="I246" s="22">
        <f t="shared" si="8"/>
        <v>0</v>
      </c>
      <c r="J246" s="85">
        <f t="shared" si="9"/>
        <v>520000</v>
      </c>
    </row>
    <row r="247" spans="1:10" ht="15.75" x14ac:dyDescent="0.25">
      <c r="A247" s="53" t="s">
        <v>331</v>
      </c>
      <c r="B247" s="65" t="s">
        <v>255</v>
      </c>
      <c r="C247" s="21">
        <v>0</v>
      </c>
      <c r="D247" s="21">
        <v>704500</v>
      </c>
      <c r="E247" s="21">
        <v>138068.74</v>
      </c>
      <c r="F247" s="21">
        <v>138068.74</v>
      </c>
      <c r="G247" s="21">
        <v>53749</v>
      </c>
      <c r="H247" s="21">
        <v>135169</v>
      </c>
      <c r="I247" s="22">
        <f t="shared" si="8"/>
        <v>0.1918651525904897</v>
      </c>
      <c r="J247" s="85">
        <f t="shared" si="9"/>
        <v>569331</v>
      </c>
    </row>
    <row r="248" spans="1:10" ht="15.75" x14ac:dyDescent="0.25">
      <c r="A248" s="53" t="s">
        <v>332</v>
      </c>
      <c r="B248" s="66" t="s">
        <v>256</v>
      </c>
      <c r="C248" s="21">
        <v>0</v>
      </c>
      <c r="D248" s="21">
        <v>300000</v>
      </c>
      <c r="E248" s="21">
        <v>2899.74</v>
      </c>
      <c r="F248" s="21">
        <v>2899.74</v>
      </c>
      <c r="G248" s="21">
        <v>0</v>
      </c>
      <c r="H248" s="21">
        <v>0</v>
      </c>
      <c r="I248" s="22">
        <f t="shared" si="8"/>
        <v>0</v>
      </c>
      <c r="J248" s="85">
        <f t="shared" si="9"/>
        <v>300000</v>
      </c>
    </row>
    <row r="249" spans="1:10" ht="15.75" x14ac:dyDescent="0.25">
      <c r="A249" s="53" t="s">
        <v>333</v>
      </c>
      <c r="B249" s="67" t="s">
        <v>257</v>
      </c>
      <c r="C249" s="21">
        <v>0</v>
      </c>
      <c r="D249" s="21">
        <v>300000</v>
      </c>
      <c r="E249" s="21">
        <v>2899.74</v>
      </c>
      <c r="F249" s="21">
        <v>2899.74</v>
      </c>
      <c r="G249" s="21">
        <v>0</v>
      </c>
      <c r="H249" s="21">
        <v>0</v>
      </c>
      <c r="I249" s="22">
        <f t="shared" si="8"/>
        <v>0</v>
      </c>
      <c r="J249" s="85">
        <f t="shared" si="9"/>
        <v>300000</v>
      </c>
    </row>
    <row r="250" spans="1:10" ht="15.75" x14ac:dyDescent="0.25">
      <c r="A250" s="53" t="s">
        <v>332</v>
      </c>
      <c r="B250" s="66" t="s">
        <v>258</v>
      </c>
      <c r="C250" s="21">
        <v>0</v>
      </c>
      <c r="D250" s="21">
        <v>254500</v>
      </c>
      <c r="E250" s="21">
        <v>53749</v>
      </c>
      <c r="F250" s="21">
        <v>53749</v>
      </c>
      <c r="G250" s="21">
        <v>53749</v>
      </c>
      <c r="H250" s="21">
        <v>53749</v>
      </c>
      <c r="I250" s="22">
        <f t="shared" si="8"/>
        <v>0.21119449901768172</v>
      </c>
      <c r="J250" s="85">
        <f t="shared" si="9"/>
        <v>200751</v>
      </c>
    </row>
    <row r="251" spans="1:10" ht="15.75" x14ac:dyDescent="0.25">
      <c r="A251" s="53" t="s">
        <v>333</v>
      </c>
      <c r="B251" s="67" t="s">
        <v>259</v>
      </c>
      <c r="C251" s="21">
        <v>0</v>
      </c>
      <c r="D251" s="21">
        <v>254500</v>
      </c>
      <c r="E251" s="21">
        <v>53749</v>
      </c>
      <c r="F251" s="21">
        <v>53749</v>
      </c>
      <c r="G251" s="21">
        <v>53749</v>
      </c>
      <c r="H251" s="21">
        <v>53749</v>
      </c>
      <c r="I251" s="22">
        <f t="shared" si="8"/>
        <v>0.21119449901768172</v>
      </c>
      <c r="J251" s="85">
        <f t="shared" si="9"/>
        <v>200751</v>
      </c>
    </row>
    <row r="252" spans="1:10" ht="15.75" x14ac:dyDescent="0.25">
      <c r="A252" s="53" t="s">
        <v>332</v>
      </c>
      <c r="B252" s="66" t="s">
        <v>262</v>
      </c>
      <c r="C252" s="21">
        <v>0</v>
      </c>
      <c r="D252" s="21">
        <v>50000</v>
      </c>
      <c r="E252" s="21">
        <v>0</v>
      </c>
      <c r="F252" s="21">
        <v>0</v>
      </c>
      <c r="G252" s="21">
        <v>0</v>
      </c>
      <c r="H252" s="21">
        <v>0</v>
      </c>
      <c r="I252" s="22">
        <f t="shared" si="8"/>
        <v>0</v>
      </c>
      <c r="J252" s="85">
        <f t="shared" si="9"/>
        <v>50000</v>
      </c>
    </row>
    <row r="253" spans="1:10" ht="15.75" x14ac:dyDescent="0.25">
      <c r="A253" s="53" t="s">
        <v>333</v>
      </c>
      <c r="B253" s="67" t="s">
        <v>263</v>
      </c>
      <c r="C253" s="21">
        <v>0</v>
      </c>
      <c r="D253" s="21">
        <v>50000</v>
      </c>
      <c r="E253" s="21">
        <v>0</v>
      </c>
      <c r="F253" s="21">
        <v>0</v>
      </c>
      <c r="G253" s="21">
        <v>0</v>
      </c>
      <c r="H253" s="21">
        <v>0</v>
      </c>
      <c r="I253" s="22">
        <f t="shared" si="8"/>
        <v>0</v>
      </c>
      <c r="J253" s="85">
        <f t="shared" si="9"/>
        <v>50000</v>
      </c>
    </row>
    <row r="254" spans="1:10" ht="15.75" x14ac:dyDescent="0.25">
      <c r="A254" s="53" t="s">
        <v>332</v>
      </c>
      <c r="B254" s="66" t="s">
        <v>266</v>
      </c>
      <c r="C254" s="21">
        <v>0</v>
      </c>
      <c r="D254" s="21">
        <v>100000</v>
      </c>
      <c r="E254" s="21">
        <v>81420</v>
      </c>
      <c r="F254" s="21">
        <v>81420</v>
      </c>
      <c r="G254" s="21">
        <v>0</v>
      </c>
      <c r="H254" s="21">
        <v>81420</v>
      </c>
      <c r="I254" s="22">
        <f t="shared" si="8"/>
        <v>0.81420000000000003</v>
      </c>
      <c r="J254" s="85">
        <f t="shared" si="9"/>
        <v>18580</v>
      </c>
    </row>
    <row r="255" spans="1:10" ht="15.75" x14ac:dyDescent="0.25">
      <c r="A255" s="53" t="s">
        <v>333</v>
      </c>
      <c r="B255" s="67" t="s">
        <v>267</v>
      </c>
      <c r="C255" s="21">
        <v>0</v>
      </c>
      <c r="D255" s="21">
        <v>100000</v>
      </c>
      <c r="E255" s="21">
        <v>81420</v>
      </c>
      <c r="F255" s="21">
        <v>81420</v>
      </c>
      <c r="G255" s="21">
        <v>0</v>
      </c>
      <c r="H255" s="21">
        <v>81420</v>
      </c>
      <c r="I255" s="22">
        <f t="shared" si="8"/>
        <v>0.81420000000000003</v>
      </c>
      <c r="J255" s="85">
        <f t="shared" si="9"/>
        <v>18580</v>
      </c>
    </row>
    <row r="256" spans="1:10" ht="15.75" x14ac:dyDescent="0.25">
      <c r="A256" s="53" t="s">
        <v>331</v>
      </c>
      <c r="B256" s="65" t="s">
        <v>270</v>
      </c>
      <c r="C256" s="21">
        <v>0</v>
      </c>
      <c r="D256" s="21">
        <v>150000</v>
      </c>
      <c r="E256" s="21">
        <v>0</v>
      </c>
      <c r="F256" s="21">
        <v>0</v>
      </c>
      <c r="G256" s="21">
        <v>0</v>
      </c>
      <c r="H256" s="21">
        <v>0</v>
      </c>
      <c r="I256" s="22">
        <f t="shared" si="8"/>
        <v>0</v>
      </c>
      <c r="J256" s="85">
        <f t="shared" si="9"/>
        <v>150000</v>
      </c>
    </row>
    <row r="257" spans="1:10" ht="15.75" x14ac:dyDescent="0.25">
      <c r="A257" s="53" t="s">
        <v>332</v>
      </c>
      <c r="B257" s="66" t="s">
        <v>271</v>
      </c>
      <c r="C257" s="21">
        <v>0</v>
      </c>
      <c r="D257" s="21">
        <v>150000</v>
      </c>
      <c r="E257" s="21">
        <v>0</v>
      </c>
      <c r="F257" s="21">
        <v>0</v>
      </c>
      <c r="G257" s="21">
        <v>0</v>
      </c>
      <c r="H257" s="21">
        <v>0</v>
      </c>
      <c r="I257" s="22">
        <f t="shared" si="8"/>
        <v>0</v>
      </c>
      <c r="J257" s="85">
        <f t="shared" si="9"/>
        <v>150000</v>
      </c>
    </row>
    <row r="258" spans="1:10" ht="15.75" x14ac:dyDescent="0.25">
      <c r="A258" s="53" t="s">
        <v>333</v>
      </c>
      <c r="B258" s="67" t="s">
        <v>272</v>
      </c>
      <c r="C258" s="21">
        <v>0</v>
      </c>
      <c r="D258" s="21">
        <v>150000</v>
      </c>
      <c r="E258" s="21">
        <v>0</v>
      </c>
      <c r="F258" s="21">
        <v>0</v>
      </c>
      <c r="G258" s="21">
        <v>0</v>
      </c>
      <c r="H258" s="21">
        <v>0</v>
      </c>
      <c r="I258" s="22">
        <f t="shared" si="8"/>
        <v>0</v>
      </c>
      <c r="J258" s="85">
        <f t="shared" si="9"/>
        <v>150000</v>
      </c>
    </row>
    <row r="259" spans="1:10" ht="15.75" x14ac:dyDescent="0.25">
      <c r="A259" s="53" t="s">
        <v>331</v>
      </c>
      <c r="B259" s="65" t="s">
        <v>273</v>
      </c>
      <c r="C259" s="21">
        <v>0</v>
      </c>
      <c r="D259" s="21">
        <v>220000</v>
      </c>
      <c r="E259" s="21">
        <v>0</v>
      </c>
      <c r="F259" s="21">
        <v>0</v>
      </c>
      <c r="G259" s="21">
        <v>0</v>
      </c>
      <c r="H259" s="21">
        <v>0</v>
      </c>
      <c r="I259" s="22">
        <f t="shared" si="8"/>
        <v>0</v>
      </c>
      <c r="J259" s="85">
        <f t="shared" si="9"/>
        <v>220000</v>
      </c>
    </row>
    <row r="260" spans="1:10" ht="15.75" x14ac:dyDescent="0.25">
      <c r="A260" s="53" t="s">
        <v>332</v>
      </c>
      <c r="B260" s="66" t="s">
        <v>274</v>
      </c>
      <c r="C260" s="21">
        <v>0</v>
      </c>
      <c r="D260" s="21">
        <v>220000</v>
      </c>
      <c r="E260" s="21">
        <v>0</v>
      </c>
      <c r="F260" s="21">
        <v>0</v>
      </c>
      <c r="G260" s="21">
        <v>0</v>
      </c>
      <c r="H260" s="21">
        <v>0</v>
      </c>
      <c r="I260" s="22">
        <f t="shared" si="8"/>
        <v>0</v>
      </c>
      <c r="J260" s="85">
        <f t="shared" si="9"/>
        <v>220000</v>
      </c>
    </row>
    <row r="261" spans="1:10" ht="15.75" x14ac:dyDescent="0.25">
      <c r="A261" s="53" t="s">
        <v>333</v>
      </c>
      <c r="B261" s="67" t="s">
        <v>275</v>
      </c>
      <c r="C261" s="21">
        <v>0</v>
      </c>
      <c r="D261" s="21">
        <v>220000</v>
      </c>
      <c r="E261" s="21">
        <v>0</v>
      </c>
      <c r="F261" s="21">
        <v>0</v>
      </c>
      <c r="G261" s="21">
        <v>0</v>
      </c>
      <c r="H261" s="21">
        <v>0</v>
      </c>
      <c r="I261" s="22">
        <f t="shared" si="8"/>
        <v>0</v>
      </c>
      <c r="J261" s="85">
        <f t="shared" si="9"/>
        <v>220000</v>
      </c>
    </row>
    <row r="262" spans="1:10" ht="15.75" x14ac:dyDescent="0.25">
      <c r="A262" s="53" t="s">
        <v>331</v>
      </c>
      <c r="B262" s="65" t="s">
        <v>276</v>
      </c>
      <c r="C262" s="21">
        <v>0</v>
      </c>
      <c r="D262" s="21">
        <v>60000</v>
      </c>
      <c r="E262" s="21">
        <v>0</v>
      </c>
      <c r="F262" s="21">
        <v>0</v>
      </c>
      <c r="G262" s="21">
        <v>0</v>
      </c>
      <c r="H262" s="21">
        <v>0</v>
      </c>
      <c r="I262" s="22">
        <f t="shared" si="8"/>
        <v>0</v>
      </c>
      <c r="J262" s="85">
        <f t="shared" si="9"/>
        <v>60000</v>
      </c>
    </row>
    <row r="263" spans="1:10" ht="15.75" x14ac:dyDescent="0.25">
      <c r="A263" s="53" t="s">
        <v>332</v>
      </c>
      <c r="B263" s="66" t="s">
        <v>279</v>
      </c>
      <c r="C263" s="21">
        <v>0</v>
      </c>
      <c r="D263" s="21">
        <v>60000</v>
      </c>
      <c r="E263" s="21">
        <v>0</v>
      </c>
      <c r="F263" s="21">
        <v>0</v>
      </c>
      <c r="G263" s="21">
        <v>0</v>
      </c>
      <c r="H263" s="21">
        <v>0</v>
      </c>
      <c r="I263" s="22">
        <f t="shared" si="8"/>
        <v>0</v>
      </c>
      <c r="J263" s="85">
        <f t="shared" si="9"/>
        <v>60000</v>
      </c>
    </row>
    <row r="264" spans="1:10" ht="15.75" x14ac:dyDescent="0.25">
      <c r="A264" s="53" t="s">
        <v>333</v>
      </c>
      <c r="B264" s="67" t="s">
        <v>280</v>
      </c>
      <c r="C264" s="21">
        <v>0</v>
      </c>
      <c r="D264" s="21">
        <v>60000</v>
      </c>
      <c r="E264" s="21">
        <v>0</v>
      </c>
      <c r="F264" s="21">
        <v>0</v>
      </c>
      <c r="G264" s="21">
        <v>0</v>
      </c>
      <c r="H264" s="21">
        <v>0</v>
      </c>
      <c r="I264" s="22">
        <f t="shared" si="8"/>
        <v>0</v>
      </c>
      <c r="J264" s="85">
        <f t="shared" si="9"/>
        <v>60000</v>
      </c>
    </row>
    <row r="265" spans="1:10" ht="15.75" x14ac:dyDescent="0.25">
      <c r="A265" s="61" t="s">
        <v>319</v>
      </c>
      <c r="B265" s="62" t="s">
        <v>340</v>
      </c>
      <c r="C265" s="63">
        <v>14867334</v>
      </c>
      <c r="D265" s="63">
        <v>14867334</v>
      </c>
      <c r="E265" s="63">
        <v>6881543.7599999998</v>
      </c>
      <c r="F265" s="63">
        <v>6881543.7599999998</v>
      </c>
      <c r="G265" s="63">
        <v>5636350.79</v>
      </c>
      <c r="H265" s="63">
        <v>5636350.79</v>
      </c>
      <c r="I265" s="64">
        <f t="shared" si="8"/>
        <v>0.37910971731717336</v>
      </c>
      <c r="J265" s="63">
        <f t="shared" si="9"/>
        <v>9230983.2100000009</v>
      </c>
    </row>
    <row r="266" spans="1:10" ht="15.75" x14ac:dyDescent="0.25">
      <c r="A266" s="97" t="s">
        <v>328</v>
      </c>
      <c r="B266" s="98" t="s">
        <v>341</v>
      </c>
      <c r="C266" s="99">
        <v>14867334</v>
      </c>
      <c r="D266" s="99">
        <v>14867334</v>
      </c>
      <c r="E266" s="99">
        <v>6881543.7599999998</v>
      </c>
      <c r="F266" s="99">
        <v>6881543.7599999998</v>
      </c>
      <c r="G266" s="99">
        <v>5636350.79</v>
      </c>
      <c r="H266" s="99">
        <v>5636350.79</v>
      </c>
      <c r="I266" s="100">
        <f t="shared" ref="I266:I329" si="10">+H266/D266</f>
        <v>0.37910971731717336</v>
      </c>
      <c r="J266" s="101">
        <f t="shared" ref="J266:J329" si="11">+D266-H266</f>
        <v>9230983.2100000009</v>
      </c>
    </row>
    <row r="267" spans="1:10" ht="15.75" x14ac:dyDescent="0.25">
      <c r="A267" s="80" t="s">
        <v>330</v>
      </c>
      <c r="B267" s="81" t="s">
        <v>19</v>
      </c>
      <c r="C267" s="82">
        <v>14867334</v>
      </c>
      <c r="D267" s="82">
        <v>14867334</v>
      </c>
      <c r="E267" s="82">
        <v>6881543.7599999998</v>
      </c>
      <c r="F267" s="82">
        <v>6881543.7599999998</v>
      </c>
      <c r="G267" s="82">
        <v>5636350.79</v>
      </c>
      <c r="H267" s="82">
        <v>5636350.79</v>
      </c>
      <c r="I267" s="83">
        <f t="shared" si="10"/>
        <v>0.37910971731717336</v>
      </c>
      <c r="J267" s="84">
        <f t="shared" si="11"/>
        <v>9230983.2100000009</v>
      </c>
    </row>
    <row r="268" spans="1:10" ht="15.75" x14ac:dyDescent="0.25">
      <c r="A268" s="53" t="s">
        <v>331</v>
      </c>
      <c r="B268" s="65" t="s">
        <v>20</v>
      </c>
      <c r="C268" s="21">
        <v>12675000</v>
      </c>
      <c r="D268" s="21">
        <v>12675000</v>
      </c>
      <c r="E268" s="21">
        <v>5720000</v>
      </c>
      <c r="F268" s="21">
        <v>5720000</v>
      </c>
      <c r="G268" s="21">
        <v>5005000</v>
      </c>
      <c r="H268" s="21">
        <v>5005000</v>
      </c>
      <c r="I268" s="22">
        <f t="shared" si="10"/>
        <v>0.39487179487179486</v>
      </c>
      <c r="J268" s="85">
        <f t="shared" si="11"/>
        <v>7670000</v>
      </c>
    </row>
    <row r="269" spans="1:10" ht="15.75" x14ac:dyDescent="0.25">
      <c r="A269" s="53" t="s">
        <v>332</v>
      </c>
      <c r="B269" s="66" t="s">
        <v>21</v>
      </c>
      <c r="C269" s="21">
        <v>11700000</v>
      </c>
      <c r="D269" s="21">
        <v>11700000</v>
      </c>
      <c r="E269" s="21">
        <v>5720000</v>
      </c>
      <c r="F269" s="21">
        <v>5720000</v>
      </c>
      <c r="G269" s="21">
        <v>5005000</v>
      </c>
      <c r="H269" s="21">
        <v>5005000</v>
      </c>
      <c r="I269" s="22">
        <f t="shared" si="10"/>
        <v>0.42777777777777776</v>
      </c>
      <c r="J269" s="85">
        <f t="shared" si="11"/>
        <v>6695000</v>
      </c>
    </row>
    <row r="270" spans="1:10" ht="15.75" x14ac:dyDescent="0.25">
      <c r="A270" s="53" t="s">
        <v>333</v>
      </c>
      <c r="B270" s="67" t="s">
        <v>22</v>
      </c>
      <c r="C270" s="21">
        <v>11700000</v>
      </c>
      <c r="D270" s="21">
        <v>11700000</v>
      </c>
      <c r="E270" s="21">
        <v>5720000</v>
      </c>
      <c r="F270" s="21">
        <v>5720000</v>
      </c>
      <c r="G270" s="21">
        <v>5005000</v>
      </c>
      <c r="H270" s="21">
        <v>5005000</v>
      </c>
      <c r="I270" s="22">
        <f t="shared" si="10"/>
        <v>0.42777777777777776</v>
      </c>
      <c r="J270" s="85">
        <f t="shared" si="11"/>
        <v>6695000</v>
      </c>
    </row>
    <row r="271" spans="1:10" ht="15.75" x14ac:dyDescent="0.25">
      <c r="A271" s="53" t="s">
        <v>332</v>
      </c>
      <c r="B271" s="66" t="s">
        <v>30</v>
      </c>
      <c r="C271" s="21">
        <v>975000</v>
      </c>
      <c r="D271" s="21">
        <v>975000</v>
      </c>
      <c r="E271" s="21">
        <v>0</v>
      </c>
      <c r="F271" s="21">
        <v>0</v>
      </c>
      <c r="G271" s="21">
        <v>0</v>
      </c>
      <c r="H271" s="21">
        <v>0</v>
      </c>
      <c r="I271" s="22">
        <f t="shared" si="10"/>
        <v>0</v>
      </c>
      <c r="J271" s="85">
        <f t="shared" si="11"/>
        <v>975000</v>
      </c>
    </row>
    <row r="272" spans="1:10" ht="15.75" x14ac:dyDescent="0.25">
      <c r="A272" s="53" t="s">
        <v>333</v>
      </c>
      <c r="B272" s="67" t="s">
        <v>31</v>
      </c>
      <c r="C272" s="21">
        <v>975000</v>
      </c>
      <c r="D272" s="21">
        <v>975000</v>
      </c>
      <c r="E272" s="21">
        <v>0</v>
      </c>
      <c r="F272" s="21">
        <v>0</v>
      </c>
      <c r="G272" s="21">
        <v>0</v>
      </c>
      <c r="H272" s="21">
        <v>0</v>
      </c>
      <c r="I272" s="22">
        <f t="shared" si="10"/>
        <v>0</v>
      </c>
      <c r="J272" s="85">
        <f t="shared" si="11"/>
        <v>975000</v>
      </c>
    </row>
    <row r="273" spans="1:10" ht="15.75" x14ac:dyDescent="0.25">
      <c r="A273" s="53" t="s">
        <v>331</v>
      </c>
      <c r="B273" s="65" t="s">
        <v>35</v>
      </c>
      <c r="C273" s="21">
        <v>700000</v>
      </c>
      <c r="D273" s="21">
        <v>700000</v>
      </c>
      <c r="E273" s="21">
        <v>440000</v>
      </c>
      <c r="F273" s="21">
        <v>440000</v>
      </c>
      <c r="G273" s="21">
        <v>0</v>
      </c>
      <c r="H273" s="21">
        <v>0</v>
      </c>
      <c r="I273" s="22">
        <f t="shared" si="10"/>
        <v>0</v>
      </c>
      <c r="J273" s="85">
        <f t="shared" si="11"/>
        <v>700000</v>
      </c>
    </row>
    <row r="274" spans="1:10" ht="15.75" x14ac:dyDescent="0.25">
      <c r="A274" s="53" t="s">
        <v>332</v>
      </c>
      <c r="B274" s="66" t="s">
        <v>36</v>
      </c>
      <c r="C274" s="21">
        <v>700000</v>
      </c>
      <c r="D274" s="21">
        <v>700000</v>
      </c>
      <c r="E274" s="21">
        <v>440000</v>
      </c>
      <c r="F274" s="21">
        <v>440000</v>
      </c>
      <c r="G274" s="21">
        <v>0</v>
      </c>
      <c r="H274" s="21">
        <v>0</v>
      </c>
      <c r="I274" s="22">
        <f t="shared" si="10"/>
        <v>0</v>
      </c>
      <c r="J274" s="85">
        <f t="shared" si="11"/>
        <v>700000</v>
      </c>
    </row>
    <row r="275" spans="1:10" ht="15.75" x14ac:dyDescent="0.25">
      <c r="A275" s="53" t="s">
        <v>333</v>
      </c>
      <c r="B275" s="67" t="s">
        <v>38</v>
      </c>
      <c r="C275" s="21">
        <v>0</v>
      </c>
      <c r="D275" s="21">
        <v>100</v>
      </c>
      <c r="E275" s="21">
        <v>0</v>
      </c>
      <c r="F275" s="21">
        <v>0</v>
      </c>
      <c r="G275" s="21">
        <v>0</v>
      </c>
      <c r="H275" s="21">
        <v>0</v>
      </c>
      <c r="I275" s="22">
        <f t="shared" si="10"/>
        <v>0</v>
      </c>
      <c r="J275" s="85">
        <f t="shared" si="11"/>
        <v>100</v>
      </c>
    </row>
    <row r="276" spans="1:10" ht="15.75" x14ac:dyDescent="0.25">
      <c r="A276" s="53" t="s">
        <v>333</v>
      </c>
      <c r="B276" s="67" t="s">
        <v>40</v>
      </c>
      <c r="C276" s="21">
        <v>700000</v>
      </c>
      <c r="D276" s="21">
        <v>699900</v>
      </c>
      <c r="E276" s="21">
        <v>440000</v>
      </c>
      <c r="F276" s="21">
        <v>440000</v>
      </c>
      <c r="G276" s="21">
        <v>0</v>
      </c>
      <c r="H276" s="21">
        <v>0</v>
      </c>
      <c r="I276" s="22">
        <f t="shared" si="10"/>
        <v>0</v>
      </c>
      <c r="J276" s="85">
        <f t="shared" si="11"/>
        <v>699900</v>
      </c>
    </row>
    <row r="277" spans="1:10" ht="15.75" x14ac:dyDescent="0.25">
      <c r="A277" s="53" t="s">
        <v>331</v>
      </c>
      <c r="B277" s="65" t="s">
        <v>44</v>
      </c>
      <c r="C277" s="21">
        <v>1492334</v>
      </c>
      <c r="D277" s="21">
        <v>1492334</v>
      </c>
      <c r="E277" s="21">
        <v>721543.76</v>
      </c>
      <c r="F277" s="21">
        <v>721543.76</v>
      </c>
      <c r="G277" s="21">
        <v>631350.79</v>
      </c>
      <c r="H277" s="21">
        <v>631350.79</v>
      </c>
      <c r="I277" s="22">
        <f t="shared" si="10"/>
        <v>0.42306265889539474</v>
      </c>
      <c r="J277" s="85">
        <f t="shared" si="11"/>
        <v>860983.21</v>
      </c>
    </row>
    <row r="278" spans="1:10" ht="15.75" x14ac:dyDescent="0.25">
      <c r="A278" s="53" t="s">
        <v>332</v>
      </c>
      <c r="B278" s="66" t="s">
        <v>45</v>
      </c>
      <c r="C278" s="21">
        <v>616371</v>
      </c>
      <c r="D278" s="21">
        <v>616371</v>
      </c>
      <c r="E278" s="21">
        <v>294739.84000000003</v>
      </c>
      <c r="F278" s="21">
        <v>294739.84000000003</v>
      </c>
      <c r="G278" s="21">
        <v>257897.36</v>
      </c>
      <c r="H278" s="21">
        <v>257897.36</v>
      </c>
      <c r="I278" s="22">
        <f t="shared" si="10"/>
        <v>0.41841254698874542</v>
      </c>
      <c r="J278" s="85">
        <f t="shared" si="11"/>
        <v>358473.64</v>
      </c>
    </row>
    <row r="279" spans="1:10" ht="15.75" x14ac:dyDescent="0.25">
      <c r="A279" s="53" t="s">
        <v>333</v>
      </c>
      <c r="B279" s="67" t="s">
        <v>46</v>
      </c>
      <c r="C279" s="21">
        <v>616371</v>
      </c>
      <c r="D279" s="21">
        <v>616371</v>
      </c>
      <c r="E279" s="21">
        <v>294739.84000000003</v>
      </c>
      <c r="F279" s="21">
        <v>294739.84000000003</v>
      </c>
      <c r="G279" s="21">
        <v>257897.36</v>
      </c>
      <c r="H279" s="21">
        <v>257897.36</v>
      </c>
      <c r="I279" s="22">
        <f t="shared" si="10"/>
        <v>0.41841254698874542</v>
      </c>
      <c r="J279" s="85">
        <f t="shared" si="11"/>
        <v>358473.64</v>
      </c>
    </row>
    <row r="280" spans="1:10" ht="15.75" x14ac:dyDescent="0.25">
      <c r="A280" s="53" t="s">
        <v>332</v>
      </c>
      <c r="B280" s="66" t="s">
        <v>47</v>
      </c>
      <c r="C280" s="21">
        <v>826133</v>
      </c>
      <c r="D280" s="21">
        <v>826133</v>
      </c>
      <c r="E280" s="21">
        <v>403075.52</v>
      </c>
      <c r="F280" s="21">
        <v>403075.52</v>
      </c>
      <c r="G280" s="21">
        <v>352691.08</v>
      </c>
      <c r="H280" s="21">
        <v>352691.08</v>
      </c>
      <c r="I280" s="22">
        <f t="shared" si="10"/>
        <v>0.42691803862090005</v>
      </c>
      <c r="J280" s="85">
        <f t="shared" si="11"/>
        <v>473441.92</v>
      </c>
    </row>
    <row r="281" spans="1:10" ht="15.75" x14ac:dyDescent="0.25">
      <c r="A281" s="53" t="s">
        <v>333</v>
      </c>
      <c r="B281" s="67" t="s">
        <v>48</v>
      </c>
      <c r="C281" s="21">
        <v>826133</v>
      </c>
      <c r="D281" s="21">
        <v>826133</v>
      </c>
      <c r="E281" s="21">
        <v>403075.52</v>
      </c>
      <c r="F281" s="21">
        <v>403075.52</v>
      </c>
      <c r="G281" s="21">
        <v>352691.08</v>
      </c>
      <c r="H281" s="21">
        <v>352691.08</v>
      </c>
      <c r="I281" s="22">
        <f t="shared" si="10"/>
        <v>0.42691803862090005</v>
      </c>
      <c r="J281" s="85">
        <f t="shared" si="11"/>
        <v>473441.92</v>
      </c>
    </row>
    <row r="282" spans="1:10" ht="15.75" x14ac:dyDescent="0.25">
      <c r="A282" s="53" t="s">
        <v>332</v>
      </c>
      <c r="B282" s="66" t="s">
        <v>49</v>
      </c>
      <c r="C282" s="21">
        <v>49830</v>
      </c>
      <c r="D282" s="21">
        <v>49830</v>
      </c>
      <c r="E282" s="21">
        <v>23728.400000000001</v>
      </c>
      <c r="F282" s="21">
        <v>23728.400000000001</v>
      </c>
      <c r="G282" s="21">
        <v>20762.349999999999</v>
      </c>
      <c r="H282" s="21">
        <v>20762.349999999999</v>
      </c>
      <c r="I282" s="22">
        <f t="shared" si="10"/>
        <v>0.41666365643186831</v>
      </c>
      <c r="J282" s="85">
        <f t="shared" si="11"/>
        <v>29067.65</v>
      </c>
    </row>
    <row r="283" spans="1:10" ht="15.75" x14ac:dyDescent="0.25">
      <c r="A283" s="53" t="s">
        <v>333</v>
      </c>
      <c r="B283" s="67" t="s">
        <v>50</v>
      </c>
      <c r="C283" s="21">
        <v>49830</v>
      </c>
      <c r="D283" s="21">
        <v>49830</v>
      </c>
      <c r="E283" s="21">
        <v>23728.400000000001</v>
      </c>
      <c r="F283" s="21">
        <v>23728.400000000001</v>
      </c>
      <c r="G283" s="21">
        <v>20762.349999999999</v>
      </c>
      <c r="H283" s="21">
        <v>20762.349999999999</v>
      </c>
      <c r="I283" s="22">
        <f t="shared" si="10"/>
        <v>0.41666365643186831</v>
      </c>
      <c r="J283" s="85">
        <f t="shared" si="11"/>
        <v>29067.65</v>
      </c>
    </row>
    <row r="284" spans="1:10" ht="15.75" x14ac:dyDescent="0.25">
      <c r="A284" s="57" t="s">
        <v>317</v>
      </c>
      <c r="B284" s="93" t="s">
        <v>346</v>
      </c>
      <c r="C284" s="94">
        <v>162681005</v>
      </c>
      <c r="D284" s="94">
        <v>162681005</v>
      </c>
      <c r="E284" s="94">
        <v>97756442.420000002</v>
      </c>
      <c r="F284" s="94">
        <v>75540529.439999998</v>
      </c>
      <c r="G284" s="94">
        <v>68584766.420000002</v>
      </c>
      <c r="H284" s="94">
        <v>68625032.739999995</v>
      </c>
      <c r="I284" s="95">
        <f t="shared" si="10"/>
        <v>0.42183801815092054</v>
      </c>
      <c r="J284" s="96">
        <f t="shared" si="11"/>
        <v>94055972.260000005</v>
      </c>
    </row>
    <row r="285" spans="1:10" ht="15.75" x14ac:dyDescent="0.25">
      <c r="A285" s="61" t="s">
        <v>319</v>
      </c>
      <c r="B285" s="62" t="s">
        <v>337</v>
      </c>
      <c r="C285" s="63">
        <v>137681005</v>
      </c>
      <c r="D285" s="63">
        <v>137681005</v>
      </c>
      <c r="E285" s="63">
        <v>72756442.489999995</v>
      </c>
      <c r="F285" s="63">
        <v>50540529.509999998</v>
      </c>
      <c r="G285" s="63">
        <v>43584766.490000002</v>
      </c>
      <c r="H285" s="63">
        <v>43625032.810000002</v>
      </c>
      <c r="I285" s="64">
        <f t="shared" si="10"/>
        <v>0.31685585684096368</v>
      </c>
      <c r="J285" s="63">
        <f t="shared" si="11"/>
        <v>94055972.189999998</v>
      </c>
    </row>
    <row r="286" spans="1:10" ht="15.75" x14ac:dyDescent="0.25">
      <c r="A286" s="97" t="s">
        <v>328</v>
      </c>
      <c r="B286" s="98" t="s">
        <v>347</v>
      </c>
      <c r="C286" s="99">
        <v>123805755</v>
      </c>
      <c r="D286" s="99">
        <v>123805755</v>
      </c>
      <c r="E286" s="99">
        <v>65040355.020000003</v>
      </c>
      <c r="F286" s="99">
        <v>43484442.039999999</v>
      </c>
      <c r="G286" s="99">
        <v>37717385.380000003</v>
      </c>
      <c r="H286" s="99">
        <v>37757651.700000003</v>
      </c>
      <c r="I286" s="100">
        <f t="shared" si="10"/>
        <v>0.30497493190037894</v>
      </c>
      <c r="J286" s="101">
        <f t="shared" si="11"/>
        <v>86048103.299999997</v>
      </c>
    </row>
    <row r="287" spans="1:10" ht="15.75" x14ac:dyDescent="0.25">
      <c r="A287" s="80" t="s">
        <v>330</v>
      </c>
      <c r="B287" s="81" t="s">
        <v>51</v>
      </c>
      <c r="C287" s="82">
        <v>58835000</v>
      </c>
      <c r="D287" s="82">
        <v>59255000</v>
      </c>
      <c r="E287" s="82">
        <v>31665452.859999999</v>
      </c>
      <c r="F287" s="82">
        <v>18427917.620000001</v>
      </c>
      <c r="G287" s="82">
        <v>14708520.609999999</v>
      </c>
      <c r="H287" s="82">
        <v>14708520.609999999</v>
      </c>
      <c r="I287" s="83">
        <f t="shared" si="10"/>
        <v>0.2482241264028352</v>
      </c>
      <c r="J287" s="84">
        <f t="shared" si="11"/>
        <v>44546479.390000001</v>
      </c>
    </row>
    <row r="288" spans="1:10" ht="15.75" x14ac:dyDescent="0.25">
      <c r="A288" s="53" t="s">
        <v>331</v>
      </c>
      <c r="B288" s="65" t="s">
        <v>65</v>
      </c>
      <c r="C288" s="21">
        <v>4650000</v>
      </c>
      <c r="D288" s="21">
        <v>4650000</v>
      </c>
      <c r="E288" s="21">
        <v>1567341.1</v>
      </c>
      <c r="F288" s="21">
        <v>1299724.3</v>
      </c>
      <c r="G288" s="21">
        <v>973454</v>
      </c>
      <c r="H288" s="21">
        <v>973454</v>
      </c>
      <c r="I288" s="22">
        <f t="shared" si="10"/>
        <v>0.20934494623655914</v>
      </c>
      <c r="J288" s="85">
        <f t="shared" si="11"/>
        <v>3676546</v>
      </c>
    </row>
    <row r="289" spans="1:10" ht="15.75" x14ac:dyDescent="0.25">
      <c r="A289" s="53" t="s">
        <v>332</v>
      </c>
      <c r="B289" s="66" t="s">
        <v>66</v>
      </c>
      <c r="C289" s="21">
        <v>2650000</v>
      </c>
      <c r="D289" s="21">
        <v>2650000</v>
      </c>
      <c r="E289" s="21">
        <v>325494.71000000002</v>
      </c>
      <c r="F289" s="21">
        <v>325494.71000000002</v>
      </c>
      <c r="G289" s="21">
        <v>325494.71000000002</v>
      </c>
      <c r="H289" s="21">
        <v>325494.71000000002</v>
      </c>
      <c r="I289" s="22">
        <f t="shared" si="10"/>
        <v>0.12282819245283019</v>
      </c>
      <c r="J289" s="85">
        <f t="shared" si="11"/>
        <v>2324505.29</v>
      </c>
    </row>
    <row r="290" spans="1:10" ht="15.75" x14ac:dyDescent="0.25">
      <c r="A290" s="53" t="s">
        <v>333</v>
      </c>
      <c r="B290" s="67" t="s">
        <v>67</v>
      </c>
      <c r="C290" s="21">
        <v>2650000</v>
      </c>
      <c r="D290" s="21">
        <v>2650000</v>
      </c>
      <c r="E290" s="21">
        <v>325494.71000000002</v>
      </c>
      <c r="F290" s="21">
        <v>325494.71000000002</v>
      </c>
      <c r="G290" s="21">
        <v>325494.71000000002</v>
      </c>
      <c r="H290" s="21">
        <v>325494.71000000002</v>
      </c>
      <c r="I290" s="22">
        <f t="shared" si="10"/>
        <v>0.12282819245283019</v>
      </c>
      <c r="J290" s="85">
        <f t="shared" si="11"/>
        <v>2324505.29</v>
      </c>
    </row>
    <row r="291" spans="1:10" ht="15.75" x14ac:dyDescent="0.25">
      <c r="A291" s="53" t="s">
        <v>332</v>
      </c>
      <c r="B291" s="66" t="s">
        <v>68</v>
      </c>
      <c r="C291" s="21">
        <v>2000000</v>
      </c>
      <c r="D291" s="21">
        <v>2000000</v>
      </c>
      <c r="E291" s="21">
        <v>1241846.3899999999</v>
      </c>
      <c r="F291" s="21">
        <v>974229.59</v>
      </c>
      <c r="G291" s="21">
        <v>647959.29</v>
      </c>
      <c r="H291" s="21">
        <v>647959.29</v>
      </c>
      <c r="I291" s="22">
        <f t="shared" si="10"/>
        <v>0.32397964500000004</v>
      </c>
      <c r="J291" s="85">
        <f t="shared" si="11"/>
        <v>1352040.71</v>
      </c>
    </row>
    <row r="292" spans="1:10" ht="15.75" x14ac:dyDescent="0.25">
      <c r="A292" s="53" t="s">
        <v>333</v>
      </c>
      <c r="B292" s="67" t="s">
        <v>69</v>
      </c>
      <c r="C292" s="21">
        <v>2000000</v>
      </c>
      <c r="D292" s="21">
        <v>2000000</v>
      </c>
      <c r="E292" s="21">
        <v>1241846.3899999999</v>
      </c>
      <c r="F292" s="21">
        <v>974229.59</v>
      </c>
      <c r="G292" s="21">
        <v>647959.29</v>
      </c>
      <c r="H292" s="21">
        <v>647959.29</v>
      </c>
      <c r="I292" s="22">
        <f t="shared" si="10"/>
        <v>0.32397964500000004</v>
      </c>
      <c r="J292" s="85">
        <f t="shared" si="11"/>
        <v>1352040.71</v>
      </c>
    </row>
    <row r="293" spans="1:10" ht="15.75" x14ac:dyDescent="0.25">
      <c r="A293" s="53" t="s">
        <v>331</v>
      </c>
      <c r="B293" s="65" t="s">
        <v>70</v>
      </c>
      <c r="C293" s="21">
        <v>2750000</v>
      </c>
      <c r="D293" s="21">
        <v>2616213.56</v>
      </c>
      <c r="E293" s="21">
        <v>0</v>
      </c>
      <c r="F293" s="21">
        <v>0</v>
      </c>
      <c r="G293" s="21">
        <v>0</v>
      </c>
      <c r="H293" s="21">
        <v>0</v>
      </c>
      <c r="I293" s="22">
        <f t="shared" si="10"/>
        <v>0</v>
      </c>
      <c r="J293" s="85">
        <f t="shared" si="11"/>
        <v>2616213.56</v>
      </c>
    </row>
    <row r="294" spans="1:10" ht="15.75" x14ac:dyDescent="0.25">
      <c r="A294" s="53" t="s">
        <v>332</v>
      </c>
      <c r="B294" s="66" t="s">
        <v>71</v>
      </c>
      <c r="C294" s="21">
        <v>1750000</v>
      </c>
      <c r="D294" s="21">
        <v>1750000</v>
      </c>
      <c r="E294" s="21">
        <v>0</v>
      </c>
      <c r="F294" s="21">
        <v>0</v>
      </c>
      <c r="G294" s="21">
        <v>0</v>
      </c>
      <c r="H294" s="21">
        <v>0</v>
      </c>
      <c r="I294" s="22">
        <f t="shared" si="10"/>
        <v>0</v>
      </c>
      <c r="J294" s="85">
        <f t="shared" si="11"/>
        <v>1750000</v>
      </c>
    </row>
    <row r="295" spans="1:10" ht="15.75" x14ac:dyDescent="0.25">
      <c r="A295" s="53" t="s">
        <v>333</v>
      </c>
      <c r="B295" s="67" t="s">
        <v>72</v>
      </c>
      <c r="C295" s="21">
        <v>1750000</v>
      </c>
      <c r="D295" s="21">
        <v>1750000</v>
      </c>
      <c r="E295" s="21">
        <v>0</v>
      </c>
      <c r="F295" s="21">
        <v>0</v>
      </c>
      <c r="G295" s="21">
        <v>0</v>
      </c>
      <c r="H295" s="21">
        <v>0</v>
      </c>
      <c r="I295" s="22">
        <f t="shared" si="10"/>
        <v>0</v>
      </c>
      <c r="J295" s="85">
        <f t="shared" si="11"/>
        <v>1750000</v>
      </c>
    </row>
    <row r="296" spans="1:10" ht="15.75" x14ac:dyDescent="0.25">
      <c r="A296" s="53" t="s">
        <v>332</v>
      </c>
      <c r="B296" s="66" t="s">
        <v>73</v>
      </c>
      <c r="C296" s="21">
        <v>1000000</v>
      </c>
      <c r="D296" s="21">
        <v>866213.56</v>
      </c>
      <c r="E296" s="21">
        <v>0</v>
      </c>
      <c r="F296" s="21">
        <v>0</v>
      </c>
      <c r="G296" s="21">
        <v>0</v>
      </c>
      <c r="H296" s="21">
        <v>0</v>
      </c>
      <c r="I296" s="22">
        <f t="shared" si="10"/>
        <v>0</v>
      </c>
      <c r="J296" s="85">
        <f t="shared" si="11"/>
        <v>866213.56</v>
      </c>
    </row>
    <row r="297" spans="1:10" ht="15.75" x14ac:dyDescent="0.25">
      <c r="A297" s="53" t="s">
        <v>333</v>
      </c>
      <c r="B297" s="67" t="s">
        <v>74</v>
      </c>
      <c r="C297" s="21">
        <v>1000000</v>
      </c>
      <c r="D297" s="21">
        <v>866213.56</v>
      </c>
      <c r="E297" s="21">
        <v>0</v>
      </c>
      <c r="F297" s="21">
        <v>0</v>
      </c>
      <c r="G297" s="21">
        <v>0</v>
      </c>
      <c r="H297" s="21">
        <v>0</v>
      </c>
      <c r="I297" s="22">
        <f t="shared" si="10"/>
        <v>0</v>
      </c>
      <c r="J297" s="85">
        <f t="shared" si="11"/>
        <v>866213.56</v>
      </c>
    </row>
    <row r="298" spans="1:10" ht="15.75" x14ac:dyDescent="0.25">
      <c r="A298" s="53" t="s">
        <v>331</v>
      </c>
      <c r="B298" s="65" t="s">
        <v>75</v>
      </c>
      <c r="C298" s="21">
        <v>2235000</v>
      </c>
      <c r="D298" s="21">
        <v>2235000</v>
      </c>
      <c r="E298" s="21">
        <v>48307.28</v>
      </c>
      <c r="F298" s="21">
        <v>48307.28</v>
      </c>
      <c r="G298" s="21">
        <v>48307.28</v>
      </c>
      <c r="H298" s="21">
        <v>48307.28</v>
      </c>
      <c r="I298" s="22">
        <f t="shared" si="10"/>
        <v>2.161399552572707E-2</v>
      </c>
      <c r="J298" s="85">
        <f t="shared" si="11"/>
        <v>2186692.7200000002</v>
      </c>
    </row>
    <row r="299" spans="1:10" ht="15.75" x14ac:dyDescent="0.25">
      <c r="A299" s="53" t="s">
        <v>332</v>
      </c>
      <c r="B299" s="66" t="s">
        <v>76</v>
      </c>
      <c r="C299" s="21">
        <v>1050000</v>
      </c>
      <c r="D299" s="21">
        <v>1050000</v>
      </c>
      <c r="E299" s="21">
        <v>48307.28</v>
      </c>
      <c r="F299" s="21">
        <v>48307.28</v>
      </c>
      <c r="G299" s="21">
        <v>48307.28</v>
      </c>
      <c r="H299" s="21">
        <v>48307.28</v>
      </c>
      <c r="I299" s="22">
        <f t="shared" si="10"/>
        <v>4.6006933333333333E-2</v>
      </c>
      <c r="J299" s="85">
        <f t="shared" si="11"/>
        <v>1001692.72</v>
      </c>
    </row>
    <row r="300" spans="1:10" ht="15.75" x14ac:dyDescent="0.25">
      <c r="A300" s="53" t="s">
        <v>333</v>
      </c>
      <c r="B300" s="67" t="s">
        <v>77</v>
      </c>
      <c r="C300" s="21">
        <v>1050000</v>
      </c>
      <c r="D300" s="21">
        <v>1050000</v>
      </c>
      <c r="E300" s="21">
        <v>48307.28</v>
      </c>
      <c r="F300" s="21">
        <v>48307.28</v>
      </c>
      <c r="G300" s="21">
        <v>48307.28</v>
      </c>
      <c r="H300" s="21">
        <v>48307.28</v>
      </c>
      <c r="I300" s="22">
        <f t="shared" si="10"/>
        <v>4.6006933333333333E-2</v>
      </c>
      <c r="J300" s="85">
        <f t="shared" si="11"/>
        <v>1001692.72</v>
      </c>
    </row>
    <row r="301" spans="1:10" ht="15.75" x14ac:dyDescent="0.25">
      <c r="A301" s="53" t="s">
        <v>332</v>
      </c>
      <c r="B301" s="66" t="s">
        <v>78</v>
      </c>
      <c r="C301" s="21">
        <v>900000</v>
      </c>
      <c r="D301" s="21">
        <v>900000</v>
      </c>
      <c r="E301" s="21">
        <v>0</v>
      </c>
      <c r="F301" s="21">
        <v>0</v>
      </c>
      <c r="G301" s="21">
        <v>0</v>
      </c>
      <c r="H301" s="21">
        <v>0</v>
      </c>
      <c r="I301" s="22">
        <f t="shared" si="10"/>
        <v>0</v>
      </c>
      <c r="J301" s="85">
        <f t="shared" si="11"/>
        <v>900000</v>
      </c>
    </row>
    <row r="302" spans="1:10" ht="15.75" x14ac:dyDescent="0.25">
      <c r="A302" s="53" t="s">
        <v>333</v>
      </c>
      <c r="B302" s="67" t="s">
        <v>79</v>
      </c>
      <c r="C302" s="21">
        <v>900000</v>
      </c>
      <c r="D302" s="21">
        <v>900000</v>
      </c>
      <c r="E302" s="21">
        <v>0</v>
      </c>
      <c r="F302" s="21">
        <v>0</v>
      </c>
      <c r="G302" s="21">
        <v>0</v>
      </c>
      <c r="H302" s="21">
        <v>0</v>
      </c>
      <c r="I302" s="22">
        <f t="shared" si="10"/>
        <v>0</v>
      </c>
      <c r="J302" s="85">
        <f t="shared" si="11"/>
        <v>900000</v>
      </c>
    </row>
    <row r="303" spans="1:10" ht="15.75" x14ac:dyDescent="0.25">
      <c r="A303" s="53" t="s">
        <v>332</v>
      </c>
      <c r="B303" s="66" t="s">
        <v>80</v>
      </c>
      <c r="C303" s="21">
        <v>285000</v>
      </c>
      <c r="D303" s="21">
        <v>285000</v>
      </c>
      <c r="E303" s="21">
        <v>0</v>
      </c>
      <c r="F303" s="21">
        <v>0</v>
      </c>
      <c r="G303" s="21">
        <v>0</v>
      </c>
      <c r="H303" s="21">
        <v>0</v>
      </c>
      <c r="I303" s="22">
        <f t="shared" si="10"/>
        <v>0</v>
      </c>
      <c r="J303" s="85">
        <f t="shared" si="11"/>
        <v>285000</v>
      </c>
    </row>
    <row r="304" spans="1:10" ht="15.75" x14ac:dyDescent="0.25">
      <c r="A304" s="53" t="s">
        <v>333</v>
      </c>
      <c r="B304" s="67" t="s">
        <v>81</v>
      </c>
      <c r="C304" s="21">
        <v>285000</v>
      </c>
      <c r="D304" s="21">
        <v>285000</v>
      </c>
      <c r="E304" s="21">
        <v>0</v>
      </c>
      <c r="F304" s="21">
        <v>0</v>
      </c>
      <c r="G304" s="21">
        <v>0</v>
      </c>
      <c r="H304" s="21">
        <v>0</v>
      </c>
      <c r="I304" s="22">
        <f t="shared" si="10"/>
        <v>0</v>
      </c>
      <c r="J304" s="85">
        <f t="shared" si="11"/>
        <v>285000</v>
      </c>
    </row>
    <row r="305" spans="1:10" ht="15.75" x14ac:dyDescent="0.25">
      <c r="A305" s="53" t="s">
        <v>331</v>
      </c>
      <c r="B305" s="65" t="s">
        <v>84</v>
      </c>
      <c r="C305" s="21">
        <v>23300000</v>
      </c>
      <c r="D305" s="21">
        <v>23433786.440000001</v>
      </c>
      <c r="E305" s="21">
        <v>16923645.559999999</v>
      </c>
      <c r="F305" s="21">
        <v>8468465.4199999999</v>
      </c>
      <c r="G305" s="21">
        <v>8255475.4199999999</v>
      </c>
      <c r="H305" s="21">
        <v>8255475.4199999999</v>
      </c>
      <c r="I305" s="22">
        <f t="shared" si="10"/>
        <v>0.35228943649961841</v>
      </c>
      <c r="J305" s="85">
        <f t="shared" si="11"/>
        <v>15178311.020000001</v>
      </c>
    </row>
    <row r="306" spans="1:10" ht="15.75" x14ac:dyDescent="0.25">
      <c r="A306" s="53" t="s">
        <v>332</v>
      </c>
      <c r="B306" s="66" t="s">
        <v>85</v>
      </c>
      <c r="C306" s="21">
        <v>22500000</v>
      </c>
      <c r="D306" s="21">
        <v>22500000</v>
      </c>
      <c r="E306" s="21">
        <v>16623289.34</v>
      </c>
      <c r="F306" s="21">
        <v>8168109.2000000002</v>
      </c>
      <c r="G306" s="21">
        <v>8168109.2000000002</v>
      </c>
      <c r="H306" s="21">
        <v>8168109.2000000002</v>
      </c>
      <c r="I306" s="22">
        <f t="shared" si="10"/>
        <v>0.36302707555555558</v>
      </c>
      <c r="J306" s="85">
        <f t="shared" si="11"/>
        <v>14331890.800000001</v>
      </c>
    </row>
    <row r="307" spans="1:10" ht="15.75" x14ac:dyDescent="0.25">
      <c r="A307" s="53" t="s">
        <v>333</v>
      </c>
      <c r="B307" s="67" t="s">
        <v>86</v>
      </c>
      <c r="C307" s="21">
        <v>22500000</v>
      </c>
      <c r="D307" s="21">
        <v>22500000</v>
      </c>
      <c r="E307" s="21">
        <v>16623289.34</v>
      </c>
      <c r="F307" s="21">
        <v>8168109.2000000002</v>
      </c>
      <c r="G307" s="21">
        <v>8168109.2000000002</v>
      </c>
      <c r="H307" s="21">
        <v>8168109.2000000002</v>
      </c>
      <c r="I307" s="22">
        <f t="shared" si="10"/>
        <v>0.36302707555555558</v>
      </c>
      <c r="J307" s="85">
        <f t="shared" si="11"/>
        <v>14331890.800000001</v>
      </c>
    </row>
    <row r="308" spans="1:10" ht="15.75" x14ac:dyDescent="0.25">
      <c r="A308" s="53" t="s">
        <v>332</v>
      </c>
      <c r="B308" s="66" t="s">
        <v>87</v>
      </c>
      <c r="C308" s="21">
        <v>0</v>
      </c>
      <c r="D308" s="21">
        <v>133786.44</v>
      </c>
      <c r="E308" s="21">
        <v>66893.22</v>
      </c>
      <c r="F308" s="21">
        <v>66893.22</v>
      </c>
      <c r="G308" s="21">
        <v>66893.22</v>
      </c>
      <c r="H308" s="21">
        <v>66893.22</v>
      </c>
      <c r="I308" s="22">
        <f t="shared" si="10"/>
        <v>0.5</v>
      </c>
      <c r="J308" s="85">
        <f t="shared" si="11"/>
        <v>66893.22</v>
      </c>
    </row>
    <row r="309" spans="1:10" ht="15.75" x14ac:dyDescent="0.25">
      <c r="A309" s="53" t="s">
        <v>333</v>
      </c>
      <c r="B309" s="67" t="s">
        <v>88</v>
      </c>
      <c r="C309" s="21">
        <v>0</v>
      </c>
      <c r="D309" s="21">
        <v>133786.44</v>
      </c>
      <c r="E309" s="21">
        <v>66893.22</v>
      </c>
      <c r="F309" s="21">
        <v>66893.22</v>
      </c>
      <c r="G309" s="21">
        <v>66893.22</v>
      </c>
      <c r="H309" s="21">
        <v>66893.22</v>
      </c>
      <c r="I309" s="22">
        <f t="shared" si="10"/>
        <v>0.5</v>
      </c>
      <c r="J309" s="85">
        <f t="shared" si="11"/>
        <v>66893.22</v>
      </c>
    </row>
    <row r="310" spans="1:10" ht="15.75" x14ac:dyDescent="0.25">
      <c r="A310" s="53" t="s">
        <v>332</v>
      </c>
      <c r="B310" s="66" t="s">
        <v>89</v>
      </c>
      <c r="C310" s="21">
        <v>800000</v>
      </c>
      <c r="D310" s="21">
        <v>800000</v>
      </c>
      <c r="E310" s="21">
        <v>233463</v>
      </c>
      <c r="F310" s="21">
        <v>233463</v>
      </c>
      <c r="G310" s="21">
        <v>20473</v>
      </c>
      <c r="H310" s="21">
        <v>20473</v>
      </c>
      <c r="I310" s="22">
        <f t="shared" si="10"/>
        <v>2.5591249999999999E-2</v>
      </c>
      <c r="J310" s="85">
        <f t="shared" si="11"/>
        <v>779527</v>
      </c>
    </row>
    <row r="311" spans="1:10" ht="15.75" x14ac:dyDescent="0.25">
      <c r="A311" s="53" t="s">
        <v>333</v>
      </c>
      <c r="B311" s="67" t="s">
        <v>90</v>
      </c>
      <c r="C311" s="21">
        <v>800000</v>
      </c>
      <c r="D311" s="21">
        <v>800000</v>
      </c>
      <c r="E311" s="21">
        <v>233463</v>
      </c>
      <c r="F311" s="21">
        <v>233463</v>
      </c>
      <c r="G311" s="21">
        <v>20473</v>
      </c>
      <c r="H311" s="21">
        <v>20473</v>
      </c>
      <c r="I311" s="22">
        <f t="shared" si="10"/>
        <v>2.5591249999999999E-2</v>
      </c>
      <c r="J311" s="85">
        <f t="shared" si="11"/>
        <v>779527</v>
      </c>
    </row>
    <row r="312" spans="1:10" ht="15.75" x14ac:dyDescent="0.25">
      <c r="A312" s="53" t="s">
        <v>331</v>
      </c>
      <c r="B312" s="65" t="s">
        <v>91</v>
      </c>
      <c r="C312" s="21">
        <v>3200000</v>
      </c>
      <c r="D312" s="21">
        <v>3200000</v>
      </c>
      <c r="E312" s="21">
        <v>10118.51</v>
      </c>
      <c r="F312" s="21">
        <v>10118.51</v>
      </c>
      <c r="G312" s="21">
        <v>10118.51</v>
      </c>
      <c r="H312" s="21">
        <v>10118.51</v>
      </c>
      <c r="I312" s="22">
        <f t="shared" si="10"/>
        <v>3.162034375E-3</v>
      </c>
      <c r="J312" s="85">
        <f t="shared" si="11"/>
        <v>3189881.49</v>
      </c>
    </row>
    <row r="313" spans="1:10" ht="15.75" x14ac:dyDescent="0.25">
      <c r="A313" s="53" t="s">
        <v>332</v>
      </c>
      <c r="B313" s="66" t="s">
        <v>92</v>
      </c>
      <c r="C313" s="21">
        <v>3200000</v>
      </c>
      <c r="D313" s="21">
        <v>3200000</v>
      </c>
      <c r="E313" s="21">
        <v>10118.51</v>
      </c>
      <c r="F313" s="21">
        <v>10118.51</v>
      </c>
      <c r="G313" s="21">
        <v>10118.51</v>
      </c>
      <c r="H313" s="21">
        <v>10118.51</v>
      </c>
      <c r="I313" s="22">
        <f t="shared" si="10"/>
        <v>3.162034375E-3</v>
      </c>
      <c r="J313" s="85">
        <f t="shared" si="11"/>
        <v>3189881.49</v>
      </c>
    </row>
    <row r="314" spans="1:10" ht="15.75" x14ac:dyDescent="0.25">
      <c r="A314" s="53" t="s">
        <v>333</v>
      </c>
      <c r="B314" s="67" t="s">
        <v>93</v>
      </c>
      <c r="C314" s="21">
        <v>3200000</v>
      </c>
      <c r="D314" s="21">
        <v>3200000</v>
      </c>
      <c r="E314" s="21">
        <v>10118.51</v>
      </c>
      <c r="F314" s="21">
        <v>10118.51</v>
      </c>
      <c r="G314" s="21">
        <v>10118.51</v>
      </c>
      <c r="H314" s="21">
        <v>10118.51</v>
      </c>
      <c r="I314" s="22">
        <f t="shared" si="10"/>
        <v>3.162034375E-3</v>
      </c>
      <c r="J314" s="85">
        <f t="shared" si="11"/>
        <v>3189881.49</v>
      </c>
    </row>
    <row r="315" spans="1:10" ht="15.75" x14ac:dyDescent="0.25">
      <c r="A315" s="53" t="s">
        <v>331</v>
      </c>
      <c r="B315" s="65" t="s">
        <v>96</v>
      </c>
      <c r="C315" s="21">
        <v>4865000</v>
      </c>
      <c r="D315" s="21">
        <v>4910000</v>
      </c>
      <c r="E315" s="21">
        <v>1475904.2</v>
      </c>
      <c r="F315" s="21">
        <v>1475904.2</v>
      </c>
      <c r="G315" s="21">
        <v>1352818.44</v>
      </c>
      <c r="H315" s="21">
        <v>1352818.44</v>
      </c>
      <c r="I315" s="22">
        <f t="shared" si="10"/>
        <v>0.27552310386965373</v>
      </c>
      <c r="J315" s="85">
        <f t="shared" si="11"/>
        <v>3557181.56</v>
      </c>
    </row>
    <row r="316" spans="1:10" ht="15.75" x14ac:dyDescent="0.25">
      <c r="A316" s="53" t="s">
        <v>332</v>
      </c>
      <c r="B316" s="66" t="s">
        <v>97</v>
      </c>
      <c r="C316" s="21">
        <v>1210000</v>
      </c>
      <c r="D316" s="21">
        <v>1210000</v>
      </c>
      <c r="E316" s="21">
        <v>4484</v>
      </c>
      <c r="F316" s="21">
        <v>4484</v>
      </c>
      <c r="G316" s="21">
        <v>0</v>
      </c>
      <c r="H316" s="21">
        <v>0</v>
      </c>
      <c r="I316" s="22">
        <f t="shared" si="10"/>
        <v>0</v>
      </c>
      <c r="J316" s="85">
        <f t="shared" si="11"/>
        <v>1210000</v>
      </c>
    </row>
    <row r="317" spans="1:10" ht="15.75" x14ac:dyDescent="0.25">
      <c r="A317" s="53" t="s">
        <v>333</v>
      </c>
      <c r="B317" s="67" t="s">
        <v>98</v>
      </c>
      <c r="C317" s="21">
        <v>660000</v>
      </c>
      <c r="D317" s="21">
        <v>660000</v>
      </c>
      <c r="E317" s="21">
        <v>0</v>
      </c>
      <c r="F317" s="21">
        <v>0</v>
      </c>
      <c r="G317" s="21">
        <v>0</v>
      </c>
      <c r="H317" s="21">
        <v>0</v>
      </c>
      <c r="I317" s="22">
        <f t="shared" si="10"/>
        <v>0</v>
      </c>
      <c r="J317" s="85">
        <f t="shared" si="11"/>
        <v>660000</v>
      </c>
    </row>
    <row r="318" spans="1:10" ht="15.75" x14ac:dyDescent="0.25">
      <c r="A318" s="53" t="s">
        <v>333</v>
      </c>
      <c r="B318" s="67" t="s">
        <v>99</v>
      </c>
      <c r="C318" s="21">
        <v>500000</v>
      </c>
      <c r="D318" s="21">
        <v>500000</v>
      </c>
      <c r="E318" s="21">
        <v>0</v>
      </c>
      <c r="F318" s="21">
        <v>0</v>
      </c>
      <c r="G318" s="21">
        <v>0</v>
      </c>
      <c r="H318" s="21">
        <v>0</v>
      </c>
      <c r="I318" s="22">
        <f t="shared" si="10"/>
        <v>0</v>
      </c>
      <c r="J318" s="85">
        <f t="shared" si="11"/>
        <v>500000</v>
      </c>
    </row>
    <row r="319" spans="1:10" ht="15.75" x14ac:dyDescent="0.25">
      <c r="A319" s="53" t="s">
        <v>333</v>
      </c>
      <c r="B319" s="67" t="s">
        <v>100</v>
      </c>
      <c r="C319" s="21">
        <v>50000</v>
      </c>
      <c r="D319" s="21">
        <v>50000</v>
      </c>
      <c r="E319" s="21">
        <v>4484</v>
      </c>
      <c r="F319" s="21">
        <v>4484</v>
      </c>
      <c r="G319" s="21">
        <v>0</v>
      </c>
      <c r="H319" s="21">
        <v>0</v>
      </c>
      <c r="I319" s="22">
        <f t="shared" si="10"/>
        <v>0</v>
      </c>
      <c r="J319" s="85">
        <f t="shared" si="11"/>
        <v>50000</v>
      </c>
    </row>
    <row r="320" spans="1:10" ht="15.75" x14ac:dyDescent="0.25">
      <c r="A320" s="53" t="s">
        <v>332</v>
      </c>
      <c r="B320" s="66" t="s">
        <v>101</v>
      </c>
      <c r="C320" s="21">
        <v>3655000</v>
      </c>
      <c r="D320" s="21">
        <v>3700000</v>
      </c>
      <c r="E320" s="21">
        <v>1471420.2</v>
      </c>
      <c r="F320" s="21">
        <v>1471420.2</v>
      </c>
      <c r="G320" s="21">
        <v>1352818.44</v>
      </c>
      <c r="H320" s="21">
        <v>1352818.44</v>
      </c>
      <c r="I320" s="22">
        <f t="shared" si="10"/>
        <v>0.36562660540540537</v>
      </c>
      <c r="J320" s="85">
        <f t="shared" si="11"/>
        <v>2347181.56</v>
      </c>
    </row>
    <row r="321" spans="1:10" ht="15.75" x14ac:dyDescent="0.25">
      <c r="A321" s="53" t="s">
        <v>333</v>
      </c>
      <c r="B321" s="67" t="s">
        <v>102</v>
      </c>
      <c r="C321" s="21">
        <v>180000</v>
      </c>
      <c r="D321" s="21">
        <v>180000</v>
      </c>
      <c r="E321" s="21">
        <v>0</v>
      </c>
      <c r="F321" s="21">
        <v>0</v>
      </c>
      <c r="G321" s="21">
        <v>0</v>
      </c>
      <c r="H321" s="21">
        <v>0</v>
      </c>
      <c r="I321" s="22">
        <f t="shared" si="10"/>
        <v>0</v>
      </c>
      <c r="J321" s="85">
        <f t="shared" si="11"/>
        <v>180000</v>
      </c>
    </row>
    <row r="322" spans="1:10" ht="15.75" x14ac:dyDescent="0.25">
      <c r="A322" s="53" t="s">
        <v>333</v>
      </c>
      <c r="B322" s="67" t="s">
        <v>103</v>
      </c>
      <c r="C322" s="21">
        <v>325000</v>
      </c>
      <c r="D322" s="21">
        <v>325000</v>
      </c>
      <c r="E322" s="21">
        <v>102896</v>
      </c>
      <c r="F322" s="21">
        <v>102896</v>
      </c>
      <c r="G322" s="21">
        <v>102896</v>
      </c>
      <c r="H322" s="21">
        <v>102896</v>
      </c>
      <c r="I322" s="22">
        <f t="shared" si="10"/>
        <v>0.31660307692307693</v>
      </c>
      <c r="J322" s="85">
        <f t="shared" si="11"/>
        <v>222104</v>
      </c>
    </row>
    <row r="323" spans="1:10" ht="15.75" x14ac:dyDescent="0.25">
      <c r="A323" s="53" t="s">
        <v>333</v>
      </c>
      <c r="B323" s="67" t="s">
        <v>104</v>
      </c>
      <c r="C323" s="21">
        <v>3150000</v>
      </c>
      <c r="D323" s="21">
        <v>3150000</v>
      </c>
      <c r="E323" s="21">
        <v>1350234.2</v>
      </c>
      <c r="F323" s="21">
        <v>1350234.2</v>
      </c>
      <c r="G323" s="21">
        <v>1231632.44</v>
      </c>
      <c r="H323" s="21">
        <v>1231632.44</v>
      </c>
      <c r="I323" s="22">
        <f t="shared" si="10"/>
        <v>0.39099442539682538</v>
      </c>
      <c r="J323" s="85">
        <f t="shared" si="11"/>
        <v>1918367.56</v>
      </c>
    </row>
    <row r="324" spans="1:10" ht="15.75" x14ac:dyDescent="0.25">
      <c r="A324" s="53" t="s">
        <v>333</v>
      </c>
      <c r="B324" s="67" t="s">
        <v>105</v>
      </c>
      <c r="C324" s="21">
        <v>0</v>
      </c>
      <c r="D324" s="21">
        <v>45000</v>
      </c>
      <c r="E324" s="21">
        <v>18290</v>
      </c>
      <c r="F324" s="21">
        <v>18290</v>
      </c>
      <c r="G324" s="21">
        <v>18290</v>
      </c>
      <c r="H324" s="21">
        <v>18290</v>
      </c>
      <c r="I324" s="22">
        <f t="shared" si="10"/>
        <v>0.40644444444444444</v>
      </c>
      <c r="J324" s="85">
        <f t="shared" si="11"/>
        <v>26710</v>
      </c>
    </row>
    <row r="325" spans="1:10" ht="15.75" x14ac:dyDescent="0.25">
      <c r="A325" s="53" t="s">
        <v>331</v>
      </c>
      <c r="B325" s="65" t="s">
        <v>106</v>
      </c>
      <c r="C325" s="21">
        <v>8335000</v>
      </c>
      <c r="D325" s="21">
        <v>8560000</v>
      </c>
      <c r="E325" s="21">
        <v>4858471.84</v>
      </c>
      <c r="F325" s="21">
        <v>3980287.04</v>
      </c>
      <c r="G325" s="21">
        <v>2323883.44</v>
      </c>
      <c r="H325" s="21">
        <v>2323883.44</v>
      </c>
      <c r="I325" s="22">
        <f t="shared" si="10"/>
        <v>0.27148171028037382</v>
      </c>
      <c r="J325" s="85">
        <f t="shared" si="11"/>
        <v>6236116.5600000005</v>
      </c>
    </row>
    <row r="326" spans="1:10" ht="15.75" x14ac:dyDescent="0.25">
      <c r="A326" s="53" t="s">
        <v>332</v>
      </c>
      <c r="B326" s="66" t="s">
        <v>109</v>
      </c>
      <c r="C326" s="21">
        <v>0</v>
      </c>
      <c r="D326" s="21">
        <v>225000</v>
      </c>
      <c r="E326" s="21">
        <v>200000</v>
      </c>
      <c r="F326" s="21">
        <v>200000</v>
      </c>
      <c r="G326" s="21">
        <v>66705</v>
      </c>
      <c r="H326" s="21">
        <v>66705</v>
      </c>
      <c r="I326" s="22">
        <f t="shared" si="10"/>
        <v>0.29646666666666666</v>
      </c>
      <c r="J326" s="85">
        <f t="shared" si="11"/>
        <v>158295</v>
      </c>
    </row>
    <row r="327" spans="1:10" ht="15.75" x14ac:dyDescent="0.25">
      <c r="A327" s="53" t="s">
        <v>333</v>
      </c>
      <c r="B327" s="67" t="s">
        <v>110</v>
      </c>
      <c r="C327" s="21">
        <v>0</v>
      </c>
      <c r="D327" s="21">
        <v>225000</v>
      </c>
      <c r="E327" s="21">
        <v>200000</v>
      </c>
      <c r="F327" s="21">
        <v>200000</v>
      </c>
      <c r="G327" s="21">
        <v>66705</v>
      </c>
      <c r="H327" s="21">
        <v>66705</v>
      </c>
      <c r="I327" s="22">
        <f t="shared" si="10"/>
        <v>0.29646666666666666</v>
      </c>
      <c r="J327" s="85">
        <f t="shared" si="11"/>
        <v>158295</v>
      </c>
    </row>
    <row r="328" spans="1:10" ht="15.75" x14ac:dyDescent="0.25">
      <c r="A328" s="53" t="s">
        <v>332</v>
      </c>
      <c r="B328" s="66" t="s">
        <v>111</v>
      </c>
      <c r="C328" s="21">
        <v>300000</v>
      </c>
      <c r="D328" s="21">
        <v>300000</v>
      </c>
      <c r="E328" s="21">
        <v>110667.1</v>
      </c>
      <c r="F328" s="21">
        <v>110667.1</v>
      </c>
      <c r="G328" s="21">
        <v>110666.3</v>
      </c>
      <c r="H328" s="21">
        <v>110666.3</v>
      </c>
      <c r="I328" s="22">
        <f t="shared" si="10"/>
        <v>0.36888766666666667</v>
      </c>
      <c r="J328" s="85">
        <f t="shared" si="11"/>
        <v>189333.7</v>
      </c>
    </row>
    <row r="329" spans="1:10" ht="15.75" x14ac:dyDescent="0.25">
      <c r="A329" s="53" t="s">
        <v>333</v>
      </c>
      <c r="B329" s="67" t="s">
        <v>112</v>
      </c>
      <c r="C329" s="21">
        <v>200000</v>
      </c>
      <c r="D329" s="21">
        <v>200000</v>
      </c>
      <c r="E329" s="21">
        <v>35665.5</v>
      </c>
      <c r="F329" s="21">
        <v>35665.5</v>
      </c>
      <c r="G329" s="21">
        <v>35665.5</v>
      </c>
      <c r="H329" s="21">
        <v>35665.5</v>
      </c>
      <c r="I329" s="22">
        <f t="shared" si="10"/>
        <v>0.1783275</v>
      </c>
      <c r="J329" s="85">
        <f t="shared" si="11"/>
        <v>164334.5</v>
      </c>
    </row>
    <row r="330" spans="1:10" ht="15.75" x14ac:dyDescent="0.25">
      <c r="A330" s="53" t="s">
        <v>333</v>
      </c>
      <c r="B330" s="67" t="s">
        <v>114</v>
      </c>
      <c r="C330" s="21">
        <v>100000</v>
      </c>
      <c r="D330" s="21">
        <v>100000</v>
      </c>
      <c r="E330" s="21">
        <v>75001.600000000006</v>
      </c>
      <c r="F330" s="21">
        <v>75001.600000000006</v>
      </c>
      <c r="G330" s="21">
        <v>75000.800000000003</v>
      </c>
      <c r="H330" s="21">
        <v>75000.800000000003</v>
      </c>
      <c r="I330" s="22">
        <f t="shared" ref="I330:I393" si="12">+H330/D330</f>
        <v>0.75000800000000001</v>
      </c>
      <c r="J330" s="85">
        <f t="shared" ref="J330:J393" si="13">+D330-H330</f>
        <v>24999.199999999997</v>
      </c>
    </row>
    <row r="331" spans="1:10" ht="15.75" x14ac:dyDescent="0.25">
      <c r="A331" s="53" t="s">
        <v>332</v>
      </c>
      <c r="B331" s="66" t="s">
        <v>115</v>
      </c>
      <c r="C331" s="21">
        <v>3100000</v>
      </c>
      <c r="D331" s="21">
        <v>3100000</v>
      </c>
      <c r="E331" s="21">
        <v>1102369.8</v>
      </c>
      <c r="F331" s="21">
        <v>1084129.8</v>
      </c>
      <c r="G331" s="21">
        <v>1084129.3999999999</v>
      </c>
      <c r="H331" s="21">
        <v>1084129.3999999999</v>
      </c>
      <c r="I331" s="22">
        <f t="shared" si="12"/>
        <v>0.34971916129032254</v>
      </c>
      <c r="J331" s="85">
        <f t="shared" si="13"/>
        <v>2015870.6</v>
      </c>
    </row>
    <row r="332" spans="1:10" ht="15.75" x14ac:dyDescent="0.25">
      <c r="A332" s="53" t="s">
        <v>333</v>
      </c>
      <c r="B332" s="67" t="s">
        <v>116</v>
      </c>
      <c r="C332" s="21">
        <v>250000</v>
      </c>
      <c r="D332" s="21">
        <v>250000</v>
      </c>
      <c r="E332" s="21">
        <v>1102369.8</v>
      </c>
      <c r="F332" s="21">
        <v>1084129.8</v>
      </c>
      <c r="G332" s="21">
        <v>1084129.3999999999</v>
      </c>
      <c r="H332" s="21">
        <v>1084129.3999999999</v>
      </c>
      <c r="I332" s="22">
        <f t="shared" si="12"/>
        <v>4.3365175999999996</v>
      </c>
      <c r="J332" s="85">
        <f t="shared" si="13"/>
        <v>-834129.39999999991</v>
      </c>
    </row>
    <row r="333" spans="1:10" ht="15.75" x14ac:dyDescent="0.25">
      <c r="A333" s="53" t="s">
        <v>333</v>
      </c>
      <c r="B333" s="67" t="s">
        <v>117</v>
      </c>
      <c r="C333" s="21">
        <v>2850000</v>
      </c>
      <c r="D333" s="21">
        <v>2850000</v>
      </c>
      <c r="E333" s="21">
        <v>0</v>
      </c>
      <c r="F333" s="21">
        <v>0</v>
      </c>
      <c r="G333" s="21">
        <v>0</v>
      </c>
      <c r="H333" s="21">
        <v>0</v>
      </c>
      <c r="I333" s="22">
        <f t="shared" si="12"/>
        <v>0</v>
      </c>
      <c r="J333" s="85">
        <f t="shared" si="13"/>
        <v>2850000</v>
      </c>
    </row>
    <row r="334" spans="1:10" ht="15.75" x14ac:dyDescent="0.25">
      <c r="A334" s="53" t="s">
        <v>332</v>
      </c>
      <c r="B334" s="66" t="s">
        <v>118</v>
      </c>
      <c r="C334" s="21">
        <v>4935000</v>
      </c>
      <c r="D334" s="21">
        <v>4935000</v>
      </c>
      <c r="E334" s="21">
        <v>3445434.94</v>
      </c>
      <c r="F334" s="21">
        <v>2585490.14</v>
      </c>
      <c r="G334" s="21">
        <v>1062382.74</v>
      </c>
      <c r="H334" s="21">
        <v>1062382.74</v>
      </c>
      <c r="I334" s="22">
        <f t="shared" si="12"/>
        <v>0.21527512462006079</v>
      </c>
      <c r="J334" s="85">
        <f t="shared" si="13"/>
        <v>3872617.26</v>
      </c>
    </row>
    <row r="335" spans="1:10" ht="15.75" x14ac:dyDescent="0.25">
      <c r="A335" s="53" t="s">
        <v>333</v>
      </c>
      <c r="B335" s="67" t="s">
        <v>120</v>
      </c>
      <c r="C335" s="21">
        <v>750000</v>
      </c>
      <c r="D335" s="21">
        <v>750000</v>
      </c>
      <c r="E335" s="21">
        <v>0</v>
      </c>
      <c r="F335" s="21">
        <v>0</v>
      </c>
      <c r="G335" s="21">
        <v>0</v>
      </c>
      <c r="H335" s="21">
        <v>0</v>
      </c>
      <c r="I335" s="22">
        <f t="shared" si="12"/>
        <v>0</v>
      </c>
      <c r="J335" s="85">
        <f t="shared" si="13"/>
        <v>750000</v>
      </c>
    </row>
    <row r="336" spans="1:10" ht="15.75" x14ac:dyDescent="0.25">
      <c r="A336" s="53" t="s">
        <v>333</v>
      </c>
      <c r="B336" s="67" t="s">
        <v>121</v>
      </c>
      <c r="C336" s="21">
        <v>1000000</v>
      </c>
      <c r="D336" s="21">
        <v>1000000</v>
      </c>
      <c r="E336" s="21">
        <v>58000</v>
      </c>
      <c r="F336" s="21">
        <v>43000</v>
      </c>
      <c r="G336" s="21">
        <v>43000</v>
      </c>
      <c r="H336" s="21">
        <v>43000</v>
      </c>
      <c r="I336" s="22">
        <f t="shared" si="12"/>
        <v>4.2999999999999997E-2</v>
      </c>
      <c r="J336" s="85">
        <f t="shared" si="13"/>
        <v>957000</v>
      </c>
    </row>
    <row r="337" spans="1:10" ht="15.75" x14ac:dyDescent="0.25">
      <c r="A337" s="53" t="s">
        <v>333</v>
      </c>
      <c r="B337" s="67" t="s">
        <v>122</v>
      </c>
      <c r="C337" s="21">
        <v>185000</v>
      </c>
      <c r="D337" s="21">
        <v>185000</v>
      </c>
      <c r="E337" s="21">
        <v>901937.6</v>
      </c>
      <c r="F337" s="21">
        <v>69879.600000000006</v>
      </c>
      <c r="G337" s="21">
        <v>69879.399999999994</v>
      </c>
      <c r="H337" s="21">
        <v>69879.399999999994</v>
      </c>
      <c r="I337" s="22">
        <f t="shared" si="12"/>
        <v>0.37772648648648643</v>
      </c>
      <c r="J337" s="85">
        <f t="shared" si="13"/>
        <v>115120.6</v>
      </c>
    </row>
    <row r="338" spans="1:10" ht="15.75" x14ac:dyDescent="0.25">
      <c r="A338" s="53" t="s">
        <v>333</v>
      </c>
      <c r="B338" s="67" t="s">
        <v>123</v>
      </c>
      <c r="C338" s="21">
        <v>3000000</v>
      </c>
      <c r="D338" s="21">
        <v>3000000</v>
      </c>
      <c r="E338" s="21">
        <v>2485497.34</v>
      </c>
      <c r="F338" s="21">
        <v>2472610.54</v>
      </c>
      <c r="G338" s="21">
        <v>949503.34</v>
      </c>
      <c r="H338" s="21">
        <v>949503.34</v>
      </c>
      <c r="I338" s="22">
        <f t="shared" si="12"/>
        <v>0.31650111333333331</v>
      </c>
      <c r="J338" s="85">
        <f t="shared" si="13"/>
        <v>2050496.6600000001</v>
      </c>
    </row>
    <row r="339" spans="1:10" ht="15.75" x14ac:dyDescent="0.25">
      <c r="A339" s="53" t="s">
        <v>331</v>
      </c>
      <c r="B339" s="65" t="s">
        <v>126</v>
      </c>
      <c r="C339" s="21">
        <v>9500000</v>
      </c>
      <c r="D339" s="21">
        <v>9650000</v>
      </c>
      <c r="E339" s="21">
        <v>6781664.3700000001</v>
      </c>
      <c r="F339" s="21">
        <v>3145110.87</v>
      </c>
      <c r="G339" s="21">
        <v>1744463.52</v>
      </c>
      <c r="H339" s="21">
        <v>1744463.52</v>
      </c>
      <c r="I339" s="22">
        <f t="shared" si="12"/>
        <v>0.18077342176165803</v>
      </c>
      <c r="J339" s="85">
        <f t="shared" si="13"/>
        <v>7905536.4800000004</v>
      </c>
    </row>
    <row r="340" spans="1:10" ht="15.75" x14ac:dyDescent="0.25">
      <c r="A340" s="53" t="s">
        <v>332</v>
      </c>
      <c r="B340" s="66" t="s">
        <v>127</v>
      </c>
      <c r="C340" s="21">
        <v>0</v>
      </c>
      <c r="D340" s="21">
        <v>150000</v>
      </c>
      <c r="E340" s="21">
        <v>406804.67</v>
      </c>
      <c r="F340" s="21">
        <v>406804.67</v>
      </c>
      <c r="G340" s="21">
        <v>0</v>
      </c>
      <c r="H340" s="21">
        <v>0</v>
      </c>
      <c r="I340" s="22">
        <f t="shared" si="12"/>
        <v>0</v>
      </c>
      <c r="J340" s="85">
        <f t="shared" si="13"/>
        <v>150000</v>
      </c>
    </row>
    <row r="341" spans="1:10" ht="15.75" x14ac:dyDescent="0.25">
      <c r="A341" s="53" t="s">
        <v>333</v>
      </c>
      <c r="B341" s="67" t="s">
        <v>128</v>
      </c>
      <c r="C341" s="21">
        <v>0</v>
      </c>
      <c r="D341" s="21">
        <v>150000</v>
      </c>
      <c r="E341" s="21">
        <v>406804.67</v>
      </c>
      <c r="F341" s="21">
        <v>406804.67</v>
      </c>
      <c r="G341" s="21">
        <v>0</v>
      </c>
      <c r="H341" s="21">
        <v>0</v>
      </c>
      <c r="I341" s="22">
        <f t="shared" si="12"/>
        <v>0</v>
      </c>
      <c r="J341" s="85">
        <f t="shared" si="13"/>
        <v>150000</v>
      </c>
    </row>
    <row r="342" spans="1:10" ht="15.75" x14ac:dyDescent="0.25">
      <c r="A342" s="53" t="s">
        <v>332</v>
      </c>
      <c r="B342" s="66" t="s">
        <v>129</v>
      </c>
      <c r="C342" s="21">
        <v>9500000</v>
      </c>
      <c r="D342" s="21">
        <v>9500000</v>
      </c>
      <c r="E342" s="21">
        <v>6374859.7000000002</v>
      </c>
      <c r="F342" s="21">
        <v>2738306.2</v>
      </c>
      <c r="G342" s="21">
        <v>1744463.52</v>
      </c>
      <c r="H342" s="21">
        <v>1744463.52</v>
      </c>
      <c r="I342" s="22">
        <f t="shared" si="12"/>
        <v>0.18362773894736842</v>
      </c>
      <c r="J342" s="85">
        <f t="shared" si="13"/>
        <v>7755536.4800000004</v>
      </c>
    </row>
    <row r="343" spans="1:10" ht="15.75" x14ac:dyDescent="0.25">
      <c r="A343" s="53" t="s">
        <v>333</v>
      </c>
      <c r="B343" s="67" t="s">
        <v>130</v>
      </c>
      <c r="C343" s="21">
        <v>9500000</v>
      </c>
      <c r="D343" s="21">
        <v>9500000</v>
      </c>
      <c r="E343" s="21">
        <v>6374859.7000000002</v>
      </c>
      <c r="F343" s="21">
        <v>2738306.2</v>
      </c>
      <c r="G343" s="21">
        <v>1744463.52</v>
      </c>
      <c r="H343" s="21">
        <v>1744463.52</v>
      </c>
      <c r="I343" s="22">
        <f t="shared" si="12"/>
        <v>0.18362773894736842</v>
      </c>
      <c r="J343" s="85">
        <f t="shared" si="13"/>
        <v>7755536.4800000004</v>
      </c>
    </row>
    <row r="344" spans="1:10" ht="15.75" x14ac:dyDescent="0.25">
      <c r="A344" s="80" t="s">
        <v>330</v>
      </c>
      <c r="B344" s="81" t="s">
        <v>131</v>
      </c>
      <c r="C344" s="82">
        <v>36530000</v>
      </c>
      <c r="D344" s="82">
        <v>30637302.829999998</v>
      </c>
      <c r="E344" s="82">
        <v>16655182.470000001</v>
      </c>
      <c r="F344" s="82">
        <v>13217965.68</v>
      </c>
      <c r="G344" s="82">
        <v>12445470.779999999</v>
      </c>
      <c r="H344" s="82">
        <v>12485737.1</v>
      </c>
      <c r="I344" s="83">
        <f t="shared" si="12"/>
        <v>0.40753382140982675</v>
      </c>
      <c r="J344" s="84">
        <f t="shared" si="13"/>
        <v>18151565.729999997</v>
      </c>
    </row>
    <row r="345" spans="1:10" ht="15.75" x14ac:dyDescent="0.25">
      <c r="A345" s="53" t="s">
        <v>331</v>
      </c>
      <c r="B345" s="65" t="s">
        <v>132</v>
      </c>
      <c r="C345" s="21">
        <v>1150000</v>
      </c>
      <c r="D345" s="21">
        <v>1150000</v>
      </c>
      <c r="E345" s="21">
        <v>559934.85</v>
      </c>
      <c r="F345" s="21">
        <v>484891.7</v>
      </c>
      <c r="G345" s="21">
        <v>276953.65000000002</v>
      </c>
      <c r="H345" s="21">
        <v>276953.65000000002</v>
      </c>
      <c r="I345" s="22">
        <f t="shared" si="12"/>
        <v>0.24082926086956524</v>
      </c>
      <c r="J345" s="85">
        <f t="shared" si="13"/>
        <v>873046.35</v>
      </c>
    </row>
    <row r="346" spans="1:10" ht="15.75" x14ac:dyDescent="0.25">
      <c r="A346" s="53" t="s">
        <v>332</v>
      </c>
      <c r="B346" s="66" t="s">
        <v>133</v>
      </c>
      <c r="C346" s="21">
        <v>900000</v>
      </c>
      <c r="D346" s="21">
        <v>900000</v>
      </c>
      <c r="E346" s="21">
        <v>357854.85</v>
      </c>
      <c r="F346" s="21">
        <v>282811.7</v>
      </c>
      <c r="G346" s="21">
        <v>202373.65</v>
      </c>
      <c r="H346" s="21">
        <v>202373.65</v>
      </c>
      <c r="I346" s="22">
        <f t="shared" si="12"/>
        <v>0.22485961111111111</v>
      </c>
      <c r="J346" s="85">
        <f t="shared" si="13"/>
        <v>697626.35</v>
      </c>
    </row>
    <row r="347" spans="1:10" ht="15.75" x14ac:dyDescent="0.25">
      <c r="A347" s="53" t="s">
        <v>333</v>
      </c>
      <c r="B347" s="67" t="s">
        <v>134</v>
      </c>
      <c r="C347" s="21">
        <v>900000</v>
      </c>
      <c r="D347" s="21">
        <v>900000</v>
      </c>
      <c r="E347" s="21">
        <v>357854.85</v>
      </c>
      <c r="F347" s="21">
        <v>282811.7</v>
      </c>
      <c r="G347" s="21">
        <v>202373.65</v>
      </c>
      <c r="H347" s="21">
        <v>202373.65</v>
      </c>
      <c r="I347" s="22">
        <f t="shared" si="12"/>
        <v>0.22485961111111111</v>
      </c>
      <c r="J347" s="85">
        <f t="shared" si="13"/>
        <v>697626.35</v>
      </c>
    </row>
    <row r="348" spans="1:10" ht="15.75" x14ac:dyDescent="0.25">
      <c r="A348" s="53" t="s">
        <v>332</v>
      </c>
      <c r="B348" s="66" t="s">
        <v>135</v>
      </c>
      <c r="C348" s="21">
        <v>250000</v>
      </c>
      <c r="D348" s="21">
        <v>250000</v>
      </c>
      <c r="E348" s="21">
        <v>202080</v>
      </c>
      <c r="F348" s="21">
        <v>202080</v>
      </c>
      <c r="G348" s="21">
        <v>74580</v>
      </c>
      <c r="H348" s="21">
        <v>74580</v>
      </c>
      <c r="I348" s="22">
        <f t="shared" si="12"/>
        <v>0.29831999999999997</v>
      </c>
      <c r="J348" s="85">
        <f t="shared" si="13"/>
        <v>175420</v>
      </c>
    </row>
    <row r="349" spans="1:10" ht="15.75" x14ac:dyDescent="0.25">
      <c r="A349" s="53" t="s">
        <v>333</v>
      </c>
      <c r="B349" s="67" t="s">
        <v>136</v>
      </c>
      <c r="C349" s="21">
        <v>250000</v>
      </c>
      <c r="D349" s="21">
        <v>250000</v>
      </c>
      <c r="E349" s="21">
        <v>202080</v>
      </c>
      <c r="F349" s="21">
        <v>202080</v>
      </c>
      <c r="G349" s="21">
        <v>74580</v>
      </c>
      <c r="H349" s="21">
        <v>74580</v>
      </c>
      <c r="I349" s="22">
        <f t="shared" si="12"/>
        <v>0.29831999999999997</v>
      </c>
      <c r="J349" s="85">
        <f t="shared" si="13"/>
        <v>175420</v>
      </c>
    </row>
    <row r="350" spans="1:10" ht="15.75" x14ac:dyDescent="0.25">
      <c r="A350" s="53" t="s">
        <v>331</v>
      </c>
      <c r="B350" s="65" t="s">
        <v>139</v>
      </c>
      <c r="C350" s="21">
        <v>1850000</v>
      </c>
      <c r="D350" s="21">
        <v>1850000</v>
      </c>
      <c r="E350" s="21">
        <v>623775.49</v>
      </c>
      <c r="F350" s="21">
        <v>376385.49</v>
      </c>
      <c r="G350" s="21">
        <v>376384.86</v>
      </c>
      <c r="H350" s="21">
        <v>376384.86</v>
      </c>
      <c r="I350" s="22">
        <f t="shared" si="12"/>
        <v>0.20345127567567567</v>
      </c>
      <c r="J350" s="85">
        <f t="shared" si="13"/>
        <v>1473615.1400000001</v>
      </c>
    </row>
    <row r="351" spans="1:10" ht="15.75" x14ac:dyDescent="0.25">
      <c r="A351" s="53" t="s">
        <v>332</v>
      </c>
      <c r="B351" s="66" t="s">
        <v>142</v>
      </c>
      <c r="C351" s="21">
        <v>500000</v>
      </c>
      <c r="D351" s="21">
        <v>500000</v>
      </c>
      <c r="E351" s="21">
        <v>398464</v>
      </c>
      <c r="F351" s="21">
        <v>241074</v>
      </c>
      <c r="G351" s="21">
        <v>241074</v>
      </c>
      <c r="H351" s="21">
        <v>241074</v>
      </c>
      <c r="I351" s="22">
        <f t="shared" si="12"/>
        <v>0.48214800000000002</v>
      </c>
      <c r="J351" s="85">
        <f t="shared" si="13"/>
        <v>258926</v>
      </c>
    </row>
    <row r="352" spans="1:10" ht="15.75" x14ac:dyDescent="0.25">
      <c r="A352" s="53" t="s">
        <v>333</v>
      </c>
      <c r="B352" s="67" t="s">
        <v>143</v>
      </c>
      <c r="C352" s="21">
        <v>500000</v>
      </c>
      <c r="D352" s="21">
        <v>500000</v>
      </c>
      <c r="E352" s="21">
        <v>398464</v>
      </c>
      <c r="F352" s="21">
        <v>241074</v>
      </c>
      <c r="G352" s="21">
        <v>241074</v>
      </c>
      <c r="H352" s="21">
        <v>241074</v>
      </c>
      <c r="I352" s="22">
        <f t="shared" si="12"/>
        <v>0.48214800000000002</v>
      </c>
      <c r="J352" s="85">
        <f t="shared" si="13"/>
        <v>258926</v>
      </c>
    </row>
    <row r="353" spans="1:10" ht="15.75" x14ac:dyDescent="0.25">
      <c r="A353" s="53" t="s">
        <v>332</v>
      </c>
      <c r="B353" s="66" t="s">
        <v>144</v>
      </c>
      <c r="C353" s="21">
        <v>1150000</v>
      </c>
      <c r="D353" s="21">
        <v>1150000</v>
      </c>
      <c r="E353" s="21">
        <v>212857.49</v>
      </c>
      <c r="F353" s="21">
        <v>122857.49</v>
      </c>
      <c r="G353" s="21">
        <v>122857.49</v>
      </c>
      <c r="H353" s="21">
        <v>122857.49</v>
      </c>
      <c r="I353" s="22">
        <f t="shared" si="12"/>
        <v>0.1068326</v>
      </c>
      <c r="J353" s="85">
        <f t="shared" si="13"/>
        <v>1027142.51</v>
      </c>
    </row>
    <row r="354" spans="1:10" ht="15.75" x14ac:dyDescent="0.25">
      <c r="A354" s="53" t="s">
        <v>333</v>
      </c>
      <c r="B354" s="67" t="s">
        <v>145</v>
      </c>
      <c r="C354" s="21">
        <v>1150000</v>
      </c>
      <c r="D354" s="21">
        <v>1150000</v>
      </c>
      <c r="E354" s="21">
        <v>212857.49</v>
      </c>
      <c r="F354" s="21">
        <v>122857.49</v>
      </c>
      <c r="G354" s="21">
        <v>122857.49</v>
      </c>
      <c r="H354" s="21">
        <v>122857.49</v>
      </c>
      <c r="I354" s="22">
        <f t="shared" si="12"/>
        <v>0.1068326</v>
      </c>
      <c r="J354" s="85">
        <f t="shared" si="13"/>
        <v>1027142.51</v>
      </c>
    </row>
    <row r="355" spans="1:10" ht="15.75" x14ac:dyDescent="0.25">
      <c r="A355" s="53" t="s">
        <v>332</v>
      </c>
      <c r="B355" s="66" t="s">
        <v>146</v>
      </c>
      <c r="C355" s="21">
        <v>200000</v>
      </c>
      <c r="D355" s="21">
        <v>200000</v>
      </c>
      <c r="E355" s="21">
        <v>12454</v>
      </c>
      <c r="F355" s="21">
        <v>12454</v>
      </c>
      <c r="G355" s="21">
        <v>12453.37</v>
      </c>
      <c r="H355" s="21">
        <v>12453.37</v>
      </c>
      <c r="I355" s="22">
        <f t="shared" si="12"/>
        <v>6.2266850000000006E-2</v>
      </c>
      <c r="J355" s="85">
        <f t="shared" si="13"/>
        <v>187546.63</v>
      </c>
    </row>
    <row r="356" spans="1:10" ht="15.75" x14ac:dyDescent="0.25">
      <c r="A356" s="53" t="s">
        <v>333</v>
      </c>
      <c r="B356" s="67" t="s">
        <v>147</v>
      </c>
      <c r="C356" s="21">
        <v>200000</v>
      </c>
      <c r="D356" s="21">
        <v>200000</v>
      </c>
      <c r="E356" s="21">
        <v>12454</v>
      </c>
      <c r="F356" s="21">
        <v>12454</v>
      </c>
      <c r="G356" s="21">
        <v>12453.37</v>
      </c>
      <c r="H356" s="21">
        <v>12453.37</v>
      </c>
      <c r="I356" s="22">
        <f t="shared" si="12"/>
        <v>6.2266850000000006E-2</v>
      </c>
      <c r="J356" s="85">
        <f t="shared" si="13"/>
        <v>187546.63</v>
      </c>
    </row>
    <row r="357" spans="1:10" ht="15.75" x14ac:dyDescent="0.25">
      <c r="A357" s="53" t="s">
        <v>331</v>
      </c>
      <c r="B357" s="65" t="s">
        <v>148</v>
      </c>
      <c r="C357" s="21">
        <v>485000</v>
      </c>
      <c r="D357" s="21">
        <v>485000</v>
      </c>
      <c r="E357" s="21">
        <v>85150</v>
      </c>
      <c r="F357" s="21">
        <v>44850</v>
      </c>
      <c r="G357" s="21">
        <v>44850</v>
      </c>
      <c r="H357" s="21">
        <v>44850</v>
      </c>
      <c r="I357" s="22">
        <f t="shared" si="12"/>
        <v>9.2474226804123705E-2</v>
      </c>
      <c r="J357" s="85">
        <f t="shared" si="13"/>
        <v>440150</v>
      </c>
    </row>
    <row r="358" spans="1:10" ht="15.75" x14ac:dyDescent="0.25">
      <c r="A358" s="53" t="s">
        <v>332</v>
      </c>
      <c r="B358" s="66" t="s">
        <v>153</v>
      </c>
      <c r="C358" s="21">
        <v>285000</v>
      </c>
      <c r="D358" s="21">
        <v>285000</v>
      </c>
      <c r="E358" s="21">
        <v>0</v>
      </c>
      <c r="F358" s="21">
        <v>0</v>
      </c>
      <c r="G358" s="21">
        <v>0</v>
      </c>
      <c r="H358" s="21">
        <v>0</v>
      </c>
      <c r="I358" s="22">
        <f t="shared" si="12"/>
        <v>0</v>
      </c>
      <c r="J358" s="85">
        <f t="shared" si="13"/>
        <v>285000</v>
      </c>
    </row>
    <row r="359" spans="1:10" ht="15.75" x14ac:dyDescent="0.25">
      <c r="A359" s="53" t="s">
        <v>333</v>
      </c>
      <c r="B359" s="67" t="s">
        <v>154</v>
      </c>
      <c r="C359" s="21">
        <v>285000</v>
      </c>
      <c r="D359" s="21">
        <v>285000</v>
      </c>
      <c r="E359" s="21">
        <v>0</v>
      </c>
      <c r="F359" s="21">
        <v>0</v>
      </c>
      <c r="G359" s="21">
        <v>0</v>
      </c>
      <c r="H359" s="21">
        <v>0</v>
      </c>
      <c r="I359" s="22">
        <f t="shared" si="12"/>
        <v>0</v>
      </c>
      <c r="J359" s="85">
        <f t="shared" si="13"/>
        <v>285000</v>
      </c>
    </row>
    <row r="360" spans="1:10" ht="15.75" x14ac:dyDescent="0.25">
      <c r="A360" s="53" t="s">
        <v>332</v>
      </c>
      <c r="B360" s="66" t="s">
        <v>155</v>
      </c>
      <c r="C360" s="21">
        <v>200000</v>
      </c>
      <c r="D360" s="21">
        <v>200000</v>
      </c>
      <c r="E360" s="21">
        <v>85150</v>
      </c>
      <c r="F360" s="21">
        <v>44850</v>
      </c>
      <c r="G360" s="21">
        <v>44850</v>
      </c>
      <c r="H360" s="21">
        <v>44850</v>
      </c>
      <c r="I360" s="22">
        <f t="shared" si="12"/>
        <v>0.22425</v>
      </c>
      <c r="J360" s="85">
        <f t="shared" si="13"/>
        <v>155150</v>
      </c>
    </row>
    <row r="361" spans="1:10" ht="15.75" x14ac:dyDescent="0.25">
      <c r="A361" s="53" t="s">
        <v>333</v>
      </c>
      <c r="B361" s="67" t="s">
        <v>156</v>
      </c>
      <c r="C361" s="21">
        <v>200000</v>
      </c>
      <c r="D361" s="21">
        <v>200000</v>
      </c>
      <c r="E361" s="21">
        <v>85150</v>
      </c>
      <c r="F361" s="21">
        <v>44850</v>
      </c>
      <c r="G361" s="21">
        <v>44850</v>
      </c>
      <c r="H361" s="21">
        <v>44850</v>
      </c>
      <c r="I361" s="22">
        <f t="shared" si="12"/>
        <v>0.22425</v>
      </c>
      <c r="J361" s="85">
        <f t="shared" si="13"/>
        <v>155150</v>
      </c>
    </row>
    <row r="362" spans="1:10" ht="15.75" x14ac:dyDescent="0.25">
      <c r="A362" s="53" t="s">
        <v>331</v>
      </c>
      <c r="B362" s="65" t="s">
        <v>160</v>
      </c>
      <c r="C362" s="21">
        <v>950000</v>
      </c>
      <c r="D362" s="21">
        <v>950000</v>
      </c>
      <c r="E362" s="21">
        <v>691833.54</v>
      </c>
      <c r="F362" s="21">
        <v>507078.71</v>
      </c>
      <c r="G362" s="21">
        <v>385762.3</v>
      </c>
      <c r="H362" s="21">
        <v>390281.7</v>
      </c>
      <c r="I362" s="22">
        <f t="shared" si="12"/>
        <v>0.41082284210526315</v>
      </c>
      <c r="J362" s="85">
        <f t="shared" si="13"/>
        <v>559718.30000000005</v>
      </c>
    </row>
    <row r="363" spans="1:10" ht="15.75" x14ac:dyDescent="0.25">
      <c r="A363" s="53" t="s">
        <v>332</v>
      </c>
      <c r="B363" s="66" t="s">
        <v>161</v>
      </c>
      <c r="C363" s="21">
        <v>600000</v>
      </c>
      <c r="D363" s="21">
        <v>600000</v>
      </c>
      <c r="E363" s="21">
        <v>332644.78999999998</v>
      </c>
      <c r="F363" s="21">
        <v>297569.32</v>
      </c>
      <c r="G363" s="21">
        <v>297568.28999999998</v>
      </c>
      <c r="H363" s="21">
        <v>297568.28999999998</v>
      </c>
      <c r="I363" s="22">
        <f t="shared" si="12"/>
        <v>0.49594714999999995</v>
      </c>
      <c r="J363" s="85">
        <f t="shared" si="13"/>
        <v>302431.71000000002</v>
      </c>
    </row>
    <row r="364" spans="1:10" ht="15.75" x14ac:dyDescent="0.25">
      <c r="A364" s="53" t="s">
        <v>333</v>
      </c>
      <c r="B364" s="67" t="s">
        <v>162</v>
      </c>
      <c r="C364" s="21">
        <v>600000</v>
      </c>
      <c r="D364" s="21">
        <v>600000</v>
      </c>
      <c r="E364" s="21">
        <v>332644.78999999998</v>
      </c>
      <c r="F364" s="21">
        <v>297569.32</v>
      </c>
      <c r="G364" s="21">
        <v>297568.28999999998</v>
      </c>
      <c r="H364" s="21">
        <v>297568.28999999998</v>
      </c>
      <c r="I364" s="22">
        <f t="shared" si="12"/>
        <v>0.49594714999999995</v>
      </c>
      <c r="J364" s="85">
        <f t="shared" si="13"/>
        <v>302431.71000000002</v>
      </c>
    </row>
    <row r="365" spans="1:10" ht="15.75" x14ac:dyDescent="0.25">
      <c r="A365" s="53" t="s">
        <v>332</v>
      </c>
      <c r="B365" s="66" t="s">
        <v>165</v>
      </c>
      <c r="C365" s="21">
        <v>350000</v>
      </c>
      <c r="D365" s="21">
        <v>350000</v>
      </c>
      <c r="E365" s="21">
        <v>359188.75</v>
      </c>
      <c r="F365" s="21">
        <v>209509.39</v>
      </c>
      <c r="G365" s="21">
        <v>88194.01</v>
      </c>
      <c r="H365" s="21">
        <v>92713.41</v>
      </c>
      <c r="I365" s="22">
        <f t="shared" si="12"/>
        <v>0.26489545714285717</v>
      </c>
      <c r="J365" s="85">
        <f t="shared" si="13"/>
        <v>257286.59</v>
      </c>
    </row>
    <row r="366" spans="1:10" ht="15.75" x14ac:dyDescent="0.25">
      <c r="A366" s="53" t="s">
        <v>333</v>
      </c>
      <c r="B366" s="67" t="s">
        <v>166</v>
      </c>
      <c r="C366" s="21">
        <v>350000</v>
      </c>
      <c r="D366" s="21">
        <v>350000</v>
      </c>
      <c r="E366" s="21">
        <v>359188.75</v>
      </c>
      <c r="F366" s="21">
        <v>209509.39</v>
      </c>
      <c r="G366" s="21">
        <v>88194.01</v>
      </c>
      <c r="H366" s="21">
        <v>92713.41</v>
      </c>
      <c r="I366" s="22">
        <f t="shared" si="12"/>
        <v>0.26489545714285717</v>
      </c>
      <c r="J366" s="85">
        <f t="shared" si="13"/>
        <v>257286.59</v>
      </c>
    </row>
    <row r="367" spans="1:10" ht="15.75" x14ac:dyDescent="0.25">
      <c r="A367" s="53" t="s">
        <v>331</v>
      </c>
      <c r="B367" s="65" t="s">
        <v>167</v>
      </c>
      <c r="C367" s="21">
        <v>4665000</v>
      </c>
      <c r="D367" s="21">
        <v>5115000</v>
      </c>
      <c r="E367" s="21">
        <v>1495069.96</v>
      </c>
      <c r="F367" s="21">
        <v>1163909.1200000001</v>
      </c>
      <c r="G367" s="21">
        <v>978864.61</v>
      </c>
      <c r="H367" s="21">
        <v>993477.73</v>
      </c>
      <c r="I367" s="22">
        <f t="shared" si="12"/>
        <v>0.19422829521016619</v>
      </c>
      <c r="J367" s="85">
        <f t="shared" si="13"/>
        <v>4121522.27</v>
      </c>
    </row>
    <row r="368" spans="1:10" ht="15.75" x14ac:dyDescent="0.25">
      <c r="A368" s="53" t="s">
        <v>332</v>
      </c>
      <c r="B368" s="66" t="s">
        <v>168</v>
      </c>
      <c r="C368" s="21">
        <v>200000</v>
      </c>
      <c r="D368" s="21">
        <v>200000</v>
      </c>
      <c r="E368" s="21">
        <v>64984.36</v>
      </c>
      <c r="F368" s="21">
        <v>63684.36</v>
      </c>
      <c r="G368" s="21">
        <v>23800.36</v>
      </c>
      <c r="H368" s="21">
        <v>23800.36</v>
      </c>
      <c r="I368" s="22">
        <f t="shared" si="12"/>
        <v>0.1190018</v>
      </c>
      <c r="J368" s="85">
        <f t="shared" si="13"/>
        <v>176199.64</v>
      </c>
    </row>
    <row r="369" spans="1:10" ht="15.75" x14ac:dyDescent="0.25">
      <c r="A369" s="53" t="s">
        <v>333</v>
      </c>
      <c r="B369" s="67" t="s">
        <v>169</v>
      </c>
      <c r="C369" s="21">
        <v>200000</v>
      </c>
      <c r="D369" s="21">
        <v>200000</v>
      </c>
      <c r="E369" s="21">
        <v>64984.36</v>
      </c>
      <c r="F369" s="21">
        <v>63684.36</v>
      </c>
      <c r="G369" s="21">
        <v>23800.36</v>
      </c>
      <c r="H369" s="21">
        <v>23800.36</v>
      </c>
      <c r="I369" s="22">
        <f t="shared" si="12"/>
        <v>0.1190018</v>
      </c>
      <c r="J369" s="85">
        <f t="shared" si="13"/>
        <v>176199.64</v>
      </c>
    </row>
    <row r="370" spans="1:10" ht="15.75" x14ac:dyDescent="0.25">
      <c r="A370" s="53" t="s">
        <v>332</v>
      </c>
      <c r="B370" s="66" t="s">
        <v>170</v>
      </c>
      <c r="C370" s="21">
        <v>680000</v>
      </c>
      <c r="D370" s="21">
        <v>680000</v>
      </c>
      <c r="E370" s="21">
        <v>0</v>
      </c>
      <c r="F370" s="21">
        <v>0</v>
      </c>
      <c r="G370" s="21">
        <v>0</v>
      </c>
      <c r="H370" s="21">
        <v>0</v>
      </c>
      <c r="I370" s="22">
        <f t="shared" si="12"/>
        <v>0</v>
      </c>
      <c r="J370" s="85">
        <f t="shared" si="13"/>
        <v>680000</v>
      </c>
    </row>
    <row r="371" spans="1:10" ht="15.75" x14ac:dyDescent="0.25">
      <c r="A371" s="53" t="s">
        <v>333</v>
      </c>
      <c r="B371" s="67" t="s">
        <v>171</v>
      </c>
      <c r="C371" s="21">
        <v>400000</v>
      </c>
      <c r="D371" s="21">
        <v>400000</v>
      </c>
      <c r="E371" s="21">
        <v>0</v>
      </c>
      <c r="F371" s="21">
        <v>0</v>
      </c>
      <c r="G371" s="21">
        <v>0</v>
      </c>
      <c r="H371" s="21">
        <v>0</v>
      </c>
      <c r="I371" s="22">
        <f t="shared" si="12"/>
        <v>0</v>
      </c>
      <c r="J371" s="85">
        <f t="shared" si="13"/>
        <v>400000</v>
      </c>
    </row>
    <row r="372" spans="1:10" ht="15.75" x14ac:dyDescent="0.25">
      <c r="A372" s="53" t="s">
        <v>333</v>
      </c>
      <c r="B372" s="67" t="s">
        <v>172</v>
      </c>
      <c r="C372" s="21">
        <v>280000</v>
      </c>
      <c r="D372" s="21">
        <v>280000</v>
      </c>
      <c r="E372" s="21">
        <v>0</v>
      </c>
      <c r="F372" s="21">
        <v>0</v>
      </c>
      <c r="G372" s="21">
        <v>0</v>
      </c>
      <c r="H372" s="21">
        <v>0</v>
      </c>
      <c r="I372" s="22">
        <f t="shared" si="12"/>
        <v>0</v>
      </c>
      <c r="J372" s="85">
        <f t="shared" si="13"/>
        <v>280000</v>
      </c>
    </row>
    <row r="373" spans="1:10" ht="15.75" x14ac:dyDescent="0.25">
      <c r="A373" s="53" t="s">
        <v>332</v>
      </c>
      <c r="B373" s="66" t="s">
        <v>173</v>
      </c>
      <c r="C373" s="21">
        <v>3485000</v>
      </c>
      <c r="D373" s="21">
        <v>3935000</v>
      </c>
      <c r="E373" s="21">
        <v>1363479.6</v>
      </c>
      <c r="F373" s="21">
        <v>1033618.76</v>
      </c>
      <c r="G373" s="21">
        <v>895538.25</v>
      </c>
      <c r="H373" s="21">
        <v>903071.37</v>
      </c>
      <c r="I373" s="22">
        <f t="shared" si="12"/>
        <v>0.22949717153748411</v>
      </c>
      <c r="J373" s="85">
        <f t="shared" si="13"/>
        <v>3031928.63</v>
      </c>
    </row>
    <row r="374" spans="1:10" ht="15.75" x14ac:dyDescent="0.25">
      <c r="A374" s="53" t="s">
        <v>333</v>
      </c>
      <c r="B374" s="67" t="s">
        <v>174</v>
      </c>
      <c r="C374" s="21">
        <v>500000</v>
      </c>
      <c r="D374" s="21">
        <v>500000</v>
      </c>
      <c r="E374" s="21">
        <v>734618.64</v>
      </c>
      <c r="F374" s="21">
        <v>609708.64</v>
      </c>
      <c r="G374" s="21">
        <v>525837.5</v>
      </c>
      <c r="H374" s="21">
        <v>525837.5</v>
      </c>
      <c r="I374" s="22">
        <f t="shared" si="12"/>
        <v>1.0516749999999999</v>
      </c>
      <c r="J374" s="85">
        <f t="shared" si="13"/>
        <v>-25837.5</v>
      </c>
    </row>
    <row r="375" spans="1:10" ht="15.75" x14ac:dyDescent="0.25">
      <c r="A375" s="53" t="s">
        <v>333</v>
      </c>
      <c r="B375" s="67" t="s">
        <v>175</v>
      </c>
      <c r="C375" s="21">
        <v>485000</v>
      </c>
      <c r="D375" s="21">
        <v>485000</v>
      </c>
      <c r="E375" s="21">
        <v>88987.43</v>
      </c>
      <c r="F375" s="21">
        <v>88302.32</v>
      </c>
      <c r="G375" s="21">
        <v>76328.41</v>
      </c>
      <c r="H375" s="21">
        <v>76328.41</v>
      </c>
      <c r="I375" s="22">
        <f t="shared" si="12"/>
        <v>0.15737816494845361</v>
      </c>
      <c r="J375" s="85">
        <f t="shared" si="13"/>
        <v>408671.58999999997</v>
      </c>
    </row>
    <row r="376" spans="1:10" ht="15.75" x14ac:dyDescent="0.25">
      <c r="A376" s="53" t="s">
        <v>333</v>
      </c>
      <c r="B376" s="67" t="s">
        <v>176</v>
      </c>
      <c r="C376" s="21">
        <v>2500000</v>
      </c>
      <c r="D376" s="21">
        <v>2500000</v>
      </c>
      <c r="E376" s="21">
        <v>503251.33</v>
      </c>
      <c r="F376" s="21">
        <v>298985.59999999998</v>
      </c>
      <c r="G376" s="21">
        <v>285152.2</v>
      </c>
      <c r="H376" s="21">
        <v>292685.32</v>
      </c>
      <c r="I376" s="22">
        <f t="shared" si="12"/>
        <v>0.117074128</v>
      </c>
      <c r="J376" s="85">
        <f t="shared" si="13"/>
        <v>2207314.6800000002</v>
      </c>
    </row>
    <row r="377" spans="1:10" ht="15.75" x14ac:dyDescent="0.25">
      <c r="A377" s="53" t="s">
        <v>333</v>
      </c>
      <c r="B377" s="67" t="s">
        <v>177</v>
      </c>
      <c r="C377" s="21">
        <v>0</v>
      </c>
      <c r="D377" s="21">
        <v>450000</v>
      </c>
      <c r="E377" s="21">
        <v>36622.199999999997</v>
      </c>
      <c r="F377" s="21">
        <v>36622.199999999997</v>
      </c>
      <c r="G377" s="21">
        <v>8220.14</v>
      </c>
      <c r="H377" s="21">
        <v>8220.14</v>
      </c>
      <c r="I377" s="22">
        <f t="shared" si="12"/>
        <v>1.8266977777777776E-2</v>
      </c>
      <c r="J377" s="85">
        <f t="shared" si="13"/>
        <v>441779.86</v>
      </c>
    </row>
    <row r="378" spans="1:10" ht="15.75" x14ac:dyDescent="0.25">
      <c r="A378" s="53" t="s">
        <v>332</v>
      </c>
      <c r="B378" s="66" t="s">
        <v>178</v>
      </c>
      <c r="C378" s="21">
        <v>300000</v>
      </c>
      <c r="D378" s="21">
        <v>300000</v>
      </c>
      <c r="E378" s="21">
        <v>66606</v>
      </c>
      <c r="F378" s="21">
        <v>66606</v>
      </c>
      <c r="G378" s="21">
        <v>59526</v>
      </c>
      <c r="H378" s="21">
        <v>66606</v>
      </c>
      <c r="I378" s="22">
        <f t="shared" si="12"/>
        <v>0.22202</v>
      </c>
      <c r="J378" s="85">
        <f t="shared" si="13"/>
        <v>233394</v>
      </c>
    </row>
    <row r="379" spans="1:10" ht="15.75" x14ac:dyDescent="0.25">
      <c r="A379" s="53" t="s">
        <v>333</v>
      </c>
      <c r="B379" s="67" t="s">
        <v>179</v>
      </c>
      <c r="C379" s="21">
        <v>300000</v>
      </c>
      <c r="D379" s="21">
        <v>300000</v>
      </c>
      <c r="E379" s="21">
        <v>66606</v>
      </c>
      <c r="F379" s="21">
        <v>66606</v>
      </c>
      <c r="G379" s="21">
        <v>59526</v>
      </c>
      <c r="H379" s="21">
        <v>66606</v>
      </c>
      <c r="I379" s="22">
        <f t="shared" si="12"/>
        <v>0.22202</v>
      </c>
      <c r="J379" s="85">
        <f t="shared" si="13"/>
        <v>233394</v>
      </c>
    </row>
    <row r="380" spans="1:10" ht="15.75" x14ac:dyDescent="0.25">
      <c r="A380" s="53" t="s">
        <v>331</v>
      </c>
      <c r="B380" s="65" t="s">
        <v>180</v>
      </c>
      <c r="C380" s="21">
        <v>13700000</v>
      </c>
      <c r="D380" s="21">
        <v>7357302.8300000001</v>
      </c>
      <c r="E380" s="21">
        <v>6740146.71</v>
      </c>
      <c r="F380" s="21">
        <v>5753638.8099999996</v>
      </c>
      <c r="G380" s="21">
        <v>5712081.0099999998</v>
      </c>
      <c r="H380" s="21">
        <v>5712081.0099999998</v>
      </c>
      <c r="I380" s="22">
        <f t="shared" si="12"/>
        <v>0.77638247901235291</v>
      </c>
      <c r="J380" s="85">
        <f t="shared" si="13"/>
        <v>1645221.8200000003</v>
      </c>
    </row>
    <row r="381" spans="1:10" ht="15.75" x14ac:dyDescent="0.25">
      <c r="A381" s="53" t="s">
        <v>332</v>
      </c>
      <c r="B381" s="66" t="s">
        <v>181</v>
      </c>
      <c r="C381" s="21">
        <v>12550000</v>
      </c>
      <c r="D381" s="21">
        <v>6207302.8300000001</v>
      </c>
      <c r="E381" s="21">
        <v>6207301.8300000001</v>
      </c>
      <c r="F381" s="21">
        <v>5297367.55</v>
      </c>
      <c r="G381" s="21">
        <v>5297367.55</v>
      </c>
      <c r="H381" s="21">
        <v>5297367.55</v>
      </c>
      <c r="I381" s="22">
        <f t="shared" si="12"/>
        <v>0.85340891125816065</v>
      </c>
      <c r="J381" s="85">
        <f t="shared" si="13"/>
        <v>909935.28000000026</v>
      </c>
    </row>
    <row r="382" spans="1:10" ht="15.75" x14ac:dyDescent="0.25">
      <c r="A382" s="53" t="s">
        <v>333</v>
      </c>
      <c r="B382" s="67" t="s">
        <v>182</v>
      </c>
      <c r="C382" s="21">
        <v>12550000</v>
      </c>
      <c r="D382" s="21">
        <v>6207302.8300000001</v>
      </c>
      <c r="E382" s="21">
        <v>6207301.8300000001</v>
      </c>
      <c r="F382" s="21">
        <v>5297367.55</v>
      </c>
      <c r="G382" s="21">
        <v>5297367.55</v>
      </c>
      <c r="H382" s="21">
        <v>5297367.55</v>
      </c>
      <c r="I382" s="22">
        <f t="shared" si="12"/>
        <v>0.85340891125816065</v>
      </c>
      <c r="J382" s="85">
        <f t="shared" si="13"/>
        <v>909935.28000000026</v>
      </c>
    </row>
    <row r="383" spans="1:10" ht="15.75" x14ac:dyDescent="0.25">
      <c r="A383" s="53" t="s">
        <v>332</v>
      </c>
      <c r="B383" s="66" t="s">
        <v>183</v>
      </c>
      <c r="C383" s="21">
        <v>1150000</v>
      </c>
      <c r="D383" s="21">
        <v>1150000</v>
      </c>
      <c r="E383" s="21">
        <v>532844.88</v>
      </c>
      <c r="F383" s="21">
        <v>456271.26</v>
      </c>
      <c r="G383" s="21">
        <v>414713.46</v>
      </c>
      <c r="H383" s="21">
        <v>414713.46</v>
      </c>
      <c r="I383" s="22">
        <f t="shared" si="12"/>
        <v>0.36062040000000001</v>
      </c>
      <c r="J383" s="85">
        <f t="shared" si="13"/>
        <v>735286.54</v>
      </c>
    </row>
    <row r="384" spans="1:10" ht="15.75" x14ac:dyDescent="0.25">
      <c r="A384" s="53" t="s">
        <v>333</v>
      </c>
      <c r="B384" s="67" t="s">
        <v>186</v>
      </c>
      <c r="C384" s="21">
        <v>500000</v>
      </c>
      <c r="D384" s="21">
        <v>500000</v>
      </c>
      <c r="E384" s="21">
        <v>292477.75</v>
      </c>
      <c r="F384" s="21">
        <v>215904.13</v>
      </c>
      <c r="G384" s="21">
        <v>187356.38</v>
      </c>
      <c r="H384" s="21">
        <v>187356.38</v>
      </c>
      <c r="I384" s="22">
        <f t="shared" si="12"/>
        <v>0.37471276000000003</v>
      </c>
      <c r="J384" s="85">
        <f t="shared" si="13"/>
        <v>312643.62</v>
      </c>
    </row>
    <row r="385" spans="1:10" ht="15.75" x14ac:dyDescent="0.25">
      <c r="A385" s="53" t="s">
        <v>333</v>
      </c>
      <c r="B385" s="67" t="s">
        <v>187</v>
      </c>
      <c r="C385" s="21">
        <v>650000</v>
      </c>
      <c r="D385" s="21">
        <v>650000</v>
      </c>
      <c r="E385" s="21">
        <v>240367.13</v>
      </c>
      <c r="F385" s="21">
        <v>240367.13</v>
      </c>
      <c r="G385" s="21">
        <v>227357.08</v>
      </c>
      <c r="H385" s="21">
        <v>227357.08</v>
      </c>
      <c r="I385" s="22">
        <f t="shared" si="12"/>
        <v>0.34978012307692308</v>
      </c>
      <c r="J385" s="85">
        <f t="shared" si="13"/>
        <v>422642.92000000004</v>
      </c>
    </row>
    <row r="386" spans="1:10" ht="15.75" x14ac:dyDescent="0.25">
      <c r="A386" s="53" t="s">
        <v>331</v>
      </c>
      <c r="B386" s="65" t="s">
        <v>188</v>
      </c>
      <c r="C386" s="21">
        <v>13730000</v>
      </c>
      <c r="D386" s="21">
        <v>13730000</v>
      </c>
      <c r="E386" s="21">
        <v>6459271.9199999999</v>
      </c>
      <c r="F386" s="21">
        <v>4887211.8499999996</v>
      </c>
      <c r="G386" s="21">
        <v>4670574.3499999996</v>
      </c>
      <c r="H386" s="21">
        <v>4691708.1500000004</v>
      </c>
      <c r="I386" s="22">
        <f t="shared" si="12"/>
        <v>0.34171217407137655</v>
      </c>
      <c r="J386" s="85">
        <f t="shared" si="13"/>
        <v>9038291.8499999996</v>
      </c>
    </row>
    <row r="387" spans="1:10" ht="15.75" x14ac:dyDescent="0.25">
      <c r="A387" s="53" t="s">
        <v>332</v>
      </c>
      <c r="B387" s="66" t="s">
        <v>189</v>
      </c>
      <c r="C387" s="21">
        <v>2000000</v>
      </c>
      <c r="D387" s="21">
        <v>2000000</v>
      </c>
      <c r="E387" s="21">
        <v>516916.95</v>
      </c>
      <c r="F387" s="21">
        <v>441842.75</v>
      </c>
      <c r="G387" s="21">
        <v>330069.74</v>
      </c>
      <c r="H387" s="21">
        <v>330069.74</v>
      </c>
      <c r="I387" s="22">
        <f t="shared" si="12"/>
        <v>0.16503487</v>
      </c>
      <c r="J387" s="85">
        <f t="shared" si="13"/>
        <v>1669930.26</v>
      </c>
    </row>
    <row r="388" spans="1:10" ht="15.75" x14ac:dyDescent="0.25">
      <c r="A388" s="53" t="s">
        <v>333</v>
      </c>
      <c r="B388" s="67" t="s">
        <v>190</v>
      </c>
      <c r="C388" s="21">
        <v>2000000</v>
      </c>
      <c r="D388" s="21">
        <v>2000000</v>
      </c>
      <c r="E388" s="21">
        <v>516916.95</v>
      </c>
      <c r="F388" s="21">
        <v>441842.75</v>
      </c>
      <c r="G388" s="21">
        <v>330069.74</v>
      </c>
      <c r="H388" s="21">
        <v>330069.74</v>
      </c>
      <c r="I388" s="22">
        <f t="shared" si="12"/>
        <v>0.16503487</v>
      </c>
      <c r="J388" s="85">
        <f t="shared" si="13"/>
        <v>1669930.26</v>
      </c>
    </row>
    <row r="389" spans="1:10" ht="15.75" x14ac:dyDescent="0.25">
      <c r="A389" s="53" t="s">
        <v>332</v>
      </c>
      <c r="B389" s="66" t="s">
        <v>191</v>
      </c>
      <c r="C389" s="21">
        <v>5550000</v>
      </c>
      <c r="D389" s="21">
        <v>5550000</v>
      </c>
      <c r="E389" s="21">
        <v>4039878.88</v>
      </c>
      <c r="F389" s="21">
        <v>3310939.68</v>
      </c>
      <c r="G389" s="21">
        <v>3308345.21</v>
      </c>
      <c r="H389" s="21">
        <v>3308345.21</v>
      </c>
      <c r="I389" s="22">
        <f t="shared" si="12"/>
        <v>0.59609823603603607</v>
      </c>
      <c r="J389" s="85">
        <f t="shared" si="13"/>
        <v>2241654.79</v>
      </c>
    </row>
    <row r="390" spans="1:10" ht="15.75" x14ac:dyDescent="0.25">
      <c r="A390" s="53" t="s">
        <v>333</v>
      </c>
      <c r="B390" s="67" t="s">
        <v>192</v>
      </c>
      <c r="C390" s="21">
        <v>5550000</v>
      </c>
      <c r="D390" s="21">
        <v>5550000</v>
      </c>
      <c r="E390" s="21">
        <v>4039878.88</v>
      </c>
      <c r="F390" s="21">
        <v>3310939.68</v>
      </c>
      <c r="G390" s="21">
        <v>3308345.21</v>
      </c>
      <c r="H390" s="21">
        <v>3308345.21</v>
      </c>
      <c r="I390" s="22">
        <f t="shared" si="12"/>
        <v>0.59609823603603607</v>
      </c>
      <c r="J390" s="85">
        <f t="shared" si="13"/>
        <v>2241654.79</v>
      </c>
    </row>
    <row r="391" spans="1:10" ht="15.75" x14ac:dyDescent="0.25">
      <c r="A391" s="53" t="s">
        <v>332</v>
      </c>
      <c r="B391" s="66" t="s">
        <v>195</v>
      </c>
      <c r="C391" s="21">
        <v>700000</v>
      </c>
      <c r="D391" s="21">
        <v>700000</v>
      </c>
      <c r="E391" s="21">
        <v>448950.23</v>
      </c>
      <c r="F391" s="21">
        <v>160994.23000000001</v>
      </c>
      <c r="G391" s="21">
        <v>150372.66</v>
      </c>
      <c r="H391" s="21">
        <v>150372.66</v>
      </c>
      <c r="I391" s="22">
        <f t="shared" si="12"/>
        <v>0.21481808571428571</v>
      </c>
      <c r="J391" s="85">
        <f t="shared" si="13"/>
        <v>549627.34</v>
      </c>
    </row>
    <row r="392" spans="1:10" ht="15.75" x14ac:dyDescent="0.25">
      <c r="A392" s="53" t="s">
        <v>333</v>
      </c>
      <c r="B392" s="67" t="s">
        <v>196</v>
      </c>
      <c r="C392" s="21">
        <v>700000</v>
      </c>
      <c r="D392" s="21">
        <v>700000</v>
      </c>
      <c r="E392" s="21">
        <v>448950.23</v>
      </c>
      <c r="F392" s="21">
        <v>160994.23000000001</v>
      </c>
      <c r="G392" s="21">
        <v>150372.66</v>
      </c>
      <c r="H392" s="21">
        <v>150372.66</v>
      </c>
      <c r="I392" s="22">
        <f t="shared" si="12"/>
        <v>0.21481808571428571</v>
      </c>
      <c r="J392" s="85">
        <f t="shared" si="13"/>
        <v>549627.34</v>
      </c>
    </row>
    <row r="393" spans="1:10" ht="15.75" x14ac:dyDescent="0.25">
      <c r="A393" s="53" t="s">
        <v>332</v>
      </c>
      <c r="B393" s="66" t="s">
        <v>197</v>
      </c>
      <c r="C393" s="21">
        <v>4300000</v>
      </c>
      <c r="D393" s="21">
        <v>4300000</v>
      </c>
      <c r="E393" s="21">
        <v>94735.78</v>
      </c>
      <c r="F393" s="21">
        <v>84115.78</v>
      </c>
      <c r="G393" s="21">
        <v>51266.73</v>
      </c>
      <c r="H393" s="21">
        <v>72400.53</v>
      </c>
      <c r="I393" s="22">
        <f t="shared" si="12"/>
        <v>1.6837332558139535E-2</v>
      </c>
      <c r="J393" s="85">
        <f t="shared" si="13"/>
        <v>4227599.47</v>
      </c>
    </row>
    <row r="394" spans="1:10" ht="15.75" x14ac:dyDescent="0.25">
      <c r="A394" s="53" t="s">
        <v>333</v>
      </c>
      <c r="B394" s="67" t="s">
        <v>198</v>
      </c>
      <c r="C394" s="21">
        <v>850000</v>
      </c>
      <c r="D394" s="21">
        <v>850000</v>
      </c>
      <c r="E394" s="21">
        <v>65643.789999999994</v>
      </c>
      <c r="F394" s="21">
        <v>65643.789999999994</v>
      </c>
      <c r="G394" s="21">
        <v>32794.800000000003</v>
      </c>
      <c r="H394" s="21">
        <v>53928.6</v>
      </c>
      <c r="I394" s="22">
        <f t="shared" ref="I394:I457" si="14">+H394/D394</f>
        <v>6.3445411764705875E-2</v>
      </c>
      <c r="J394" s="85">
        <f t="shared" ref="J394:J457" si="15">+D394-H394</f>
        <v>796071.4</v>
      </c>
    </row>
    <row r="395" spans="1:10" ht="15.75" x14ac:dyDescent="0.25">
      <c r="A395" s="53" t="s">
        <v>333</v>
      </c>
      <c r="B395" s="67" t="s">
        <v>199</v>
      </c>
      <c r="C395" s="21">
        <v>3450000</v>
      </c>
      <c r="D395" s="21">
        <v>3450000</v>
      </c>
      <c r="E395" s="21">
        <v>29091.99</v>
      </c>
      <c r="F395" s="21">
        <v>18471.990000000002</v>
      </c>
      <c r="G395" s="21">
        <v>18471.93</v>
      </c>
      <c r="H395" s="21">
        <v>18471.93</v>
      </c>
      <c r="I395" s="22">
        <f t="shared" si="14"/>
        <v>5.3541826086956519E-3</v>
      </c>
      <c r="J395" s="85">
        <f t="shared" si="15"/>
        <v>3431528.07</v>
      </c>
    </row>
    <row r="396" spans="1:10" ht="15.75" x14ac:dyDescent="0.25">
      <c r="A396" s="53" t="s">
        <v>332</v>
      </c>
      <c r="B396" s="66" t="s">
        <v>200</v>
      </c>
      <c r="C396" s="21">
        <v>1180000</v>
      </c>
      <c r="D396" s="21">
        <v>1180000</v>
      </c>
      <c r="E396" s="21">
        <v>1358790.08</v>
      </c>
      <c r="F396" s="21">
        <v>889319.41</v>
      </c>
      <c r="G396" s="21">
        <v>830520.01</v>
      </c>
      <c r="H396" s="21">
        <v>830520.01</v>
      </c>
      <c r="I396" s="22">
        <f t="shared" si="14"/>
        <v>0.70383051694915255</v>
      </c>
      <c r="J396" s="85">
        <f t="shared" si="15"/>
        <v>349479.99</v>
      </c>
    </row>
    <row r="397" spans="1:10" ht="15.75" x14ac:dyDescent="0.25">
      <c r="A397" s="53" t="s">
        <v>333</v>
      </c>
      <c r="B397" s="67" t="s">
        <v>201</v>
      </c>
      <c r="C397" s="21">
        <v>680000</v>
      </c>
      <c r="D397" s="21">
        <v>680000</v>
      </c>
      <c r="E397" s="21">
        <v>674728.4</v>
      </c>
      <c r="F397" s="21">
        <v>502718.4</v>
      </c>
      <c r="G397" s="21">
        <v>473665.98</v>
      </c>
      <c r="H397" s="21">
        <v>473665.98</v>
      </c>
      <c r="I397" s="22">
        <f t="shared" si="14"/>
        <v>0.69656761764705877</v>
      </c>
      <c r="J397" s="85">
        <f t="shared" si="15"/>
        <v>206334.02000000002</v>
      </c>
    </row>
    <row r="398" spans="1:10" ht="15.75" x14ac:dyDescent="0.25">
      <c r="A398" s="53" t="s">
        <v>333</v>
      </c>
      <c r="B398" s="67" t="s">
        <v>203</v>
      </c>
      <c r="C398" s="21">
        <v>500000</v>
      </c>
      <c r="D398" s="21">
        <v>500000</v>
      </c>
      <c r="E398" s="21">
        <v>684061.68</v>
      </c>
      <c r="F398" s="21">
        <v>386601.01</v>
      </c>
      <c r="G398" s="21">
        <v>356854.03</v>
      </c>
      <c r="H398" s="21">
        <v>356854.03</v>
      </c>
      <c r="I398" s="22">
        <f t="shared" si="14"/>
        <v>0.71370806000000009</v>
      </c>
      <c r="J398" s="85">
        <f t="shared" si="15"/>
        <v>143145.96999999997</v>
      </c>
    </row>
    <row r="399" spans="1:10" ht="15.75" x14ac:dyDescent="0.25">
      <c r="A399" s="80" t="s">
        <v>330</v>
      </c>
      <c r="B399" s="81" t="s">
        <v>205</v>
      </c>
      <c r="C399" s="82">
        <v>4139357</v>
      </c>
      <c r="D399" s="82">
        <v>8105554.1699999999</v>
      </c>
      <c r="E399" s="82">
        <v>3255095.68</v>
      </c>
      <c r="F399" s="82">
        <v>3255095.68</v>
      </c>
      <c r="G399" s="82">
        <v>3255095.68</v>
      </c>
      <c r="H399" s="82">
        <v>3255095.68</v>
      </c>
      <c r="I399" s="83">
        <f t="shared" si="14"/>
        <v>0.40158829510357835</v>
      </c>
      <c r="J399" s="84">
        <f t="shared" si="15"/>
        <v>4850458.49</v>
      </c>
    </row>
    <row r="400" spans="1:10" ht="15.75" x14ac:dyDescent="0.25">
      <c r="A400" s="53" t="s">
        <v>331</v>
      </c>
      <c r="B400" s="65" t="s">
        <v>206</v>
      </c>
      <c r="C400" s="21">
        <v>1350000</v>
      </c>
      <c r="D400" s="21">
        <v>1350000</v>
      </c>
      <c r="E400" s="21">
        <v>93495</v>
      </c>
      <c r="F400" s="21">
        <v>93495</v>
      </c>
      <c r="G400" s="21">
        <v>93495</v>
      </c>
      <c r="H400" s="21">
        <v>93495</v>
      </c>
      <c r="I400" s="22">
        <f t="shared" si="14"/>
        <v>6.9255555555555556E-2</v>
      </c>
      <c r="J400" s="85">
        <f t="shared" si="15"/>
        <v>1256505</v>
      </c>
    </row>
    <row r="401" spans="1:10" ht="15.75" x14ac:dyDescent="0.25">
      <c r="A401" s="53" t="s">
        <v>332</v>
      </c>
      <c r="B401" s="66" t="s">
        <v>207</v>
      </c>
      <c r="C401" s="21">
        <v>500000</v>
      </c>
      <c r="D401" s="21">
        <v>500000</v>
      </c>
      <c r="E401" s="21">
        <v>0</v>
      </c>
      <c r="F401" s="21">
        <v>0</v>
      </c>
      <c r="G401" s="21">
        <v>0</v>
      </c>
      <c r="H401" s="21">
        <v>0</v>
      </c>
      <c r="I401" s="22">
        <f t="shared" si="14"/>
        <v>0</v>
      </c>
      <c r="J401" s="85">
        <f t="shared" si="15"/>
        <v>500000</v>
      </c>
    </row>
    <row r="402" spans="1:10" ht="15.75" x14ac:dyDescent="0.25">
      <c r="A402" s="53" t="s">
        <v>333</v>
      </c>
      <c r="B402" s="67" t="s">
        <v>208</v>
      </c>
      <c r="C402" s="21">
        <v>500000</v>
      </c>
      <c r="D402" s="21">
        <v>500000</v>
      </c>
      <c r="E402" s="21">
        <v>0</v>
      </c>
      <c r="F402" s="21">
        <v>0</v>
      </c>
      <c r="G402" s="21">
        <v>0</v>
      </c>
      <c r="H402" s="21">
        <v>0</v>
      </c>
      <c r="I402" s="22">
        <f t="shared" si="14"/>
        <v>0</v>
      </c>
      <c r="J402" s="85">
        <f t="shared" si="15"/>
        <v>500000</v>
      </c>
    </row>
    <row r="403" spans="1:10" ht="15.75" x14ac:dyDescent="0.25">
      <c r="A403" s="53" t="s">
        <v>332</v>
      </c>
      <c r="B403" s="66" t="s">
        <v>209</v>
      </c>
      <c r="C403" s="21">
        <v>850000</v>
      </c>
      <c r="D403" s="21">
        <v>850000</v>
      </c>
      <c r="E403" s="21">
        <v>93495</v>
      </c>
      <c r="F403" s="21">
        <v>93495</v>
      </c>
      <c r="G403" s="21">
        <v>93495</v>
      </c>
      <c r="H403" s="21">
        <v>93495</v>
      </c>
      <c r="I403" s="22">
        <f t="shared" si="14"/>
        <v>0.10999411764705883</v>
      </c>
      <c r="J403" s="85">
        <f t="shared" si="15"/>
        <v>756505</v>
      </c>
    </row>
    <row r="404" spans="1:10" ht="15.75" x14ac:dyDescent="0.25">
      <c r="A404" s="53" t="s">
        <v>333</v>
      </c>
      <c r="B404" s="67" t="s">
        <v>210</v>
      </c>
      <c r="C404" s="21">
        <v>850000</v>
      </c>
      <c r="D404" s="21">
        <v>850000</v>
      </c>
      <c r="E404" s="21">
        <v>93495</v>
      </c>
      <c r="F404" s="21">
        <v>93495</v>
      </c>
      <c r="G404" s="21">
        <v>93495</v>
      </c>
      <c r="H404" s="21">
        <v>93495</v>
      </c>
      <c r="I404" s="22">
        <f t="shared" si="14"/>
        <v>0.10999411764705883</v>
      </c>
      <c r="J404" s="85">
        <f t="shared" si="15"/>
        <v>756505</v>
      </c>
    </row>
    <row r="405" spans="1:10" ht="15.75" x14ac:dyDescent="0.25">
      <c r="A405" s="53" t="s">
        <v>331</v>
      </c>
      <c r="B405" s="65" t="s">
        <v>216</v>
      </c>
      <c r="C405" s="21">
        <v>2789357</v>
      </c>
      <c r="D405" s="21">
        <v>6755554.1699999999</v>
      </c>
      <c r="E405" s="21">
        <v>3161600.68</v>
      </c>
      <c r="F405" s="21">
        <v>3161600.68</v>
      </c>
      <c r="G405" s="21">
        <v>3161600.68</v>
      </c>
      <c r="H405" s="21">
        <v>3161600.68</v>
      </c>
      <c r="I405" s="22">
        <f t="shared" si="14"/>
        <v>0.46800019664411929</v>
      </c>
      <c r="J405" s="85">
        <f t="shared" si="15"/>
        <v>3593953.4899999998</v>
      </c>
    </row>
    <row r="406" spans="1:10" ht="15.75" x14ac:dyDescent="0.25">
      <c r="A406" s="53" t="s">
        <v>332</v>
      </c>
      <c r="B406" s="66" t="s">
        <v>217</v>
      </c>
      <c r="C406" s="21">
        <v>2789357</v>
      </c>
      <c r="D406" s="21">
        <v>6755554.1699999999</v>
      </c>
      <c r="E406" s="21">
        <v>3161600.68</v>
      </c>
      <c r="F406" s="21">
        <v>3161600.68</v>
      </c>
      <c r="G406" s="21">
        <v>3161600.68</v>
      </c>
      <c r="H406" s="21">
        <v>3161600.68</v>
      </c>
      <c r="I406" s="22">
        <f t="shared" si="14"/>
        <v>0.46800019664411929</v>
      </c>
      <c r="J406" s="85">
        <f t="shared" si="15"/>
        <v>3593953.4899999998</v>
      </c>
    </row>
    <row r="407" spans="1:10" ht="15.75" x14ac:dyDescent="0.25">
      <c r="A407" s="53" t="s">
        <v>333</v>
      </c>
      <c r="B407" s="67" t="s">
        <v>218</v>
      </c>
      <c r="C407" s="21">
        <v>2789357</v>
      </c>
      <c r="D407" s="21">
        <v>6755554.1699999999</v>
      </c>
      <c r="E407" s="21">
        <v>3161600.68</v>
      </c>
      <c r="F407" s="21">
        <v>3161600.68</v>
      </c>
      <c r="G407" s="21">
        <v>3161600.68</v>
      </c>
      <c r="H407" s="21">
        <v>3161600.68</v>
      </c>
      <c r="I407" s="22">
        <f t="shared" si="14"/>
        <v>0.46800019664411929</v>
      </c>
      <c r="J407" s="85">
        <f t="shared" si="15"/>
        <v>3593953.4899999998</v>
      </c>
    </row>
    <row r="408" spans="1:10" ht="15.75" x14ac:dyDescent="0.25">
      <c r="A408" s="80" t="s">
        <v>330</v>
      </c>
      <c r="B408" s="81" t="s">
        <v>226</v>
      </c>
      <c r="C408" s="82">
        <v>24301398</v>
      </c>
      <c r="D408" s="82">
        <v>25265898</v>
      </c>
      <c r="E408" s="82">
        <v>12922747.710000001</v>
      </c>
      <c r="F408" s="82">
        <v>8041586.7599999998</v>
      </c>
      <c r="G408" s="82">
        <v>6766422.0099999998</v>
      </c>
      <c r="H408" s="82">
        <v>6766422.0099999998</v>
      </c>
      <c r="I408" s="83">
        <f t="shared" si="14"/>
        <v>0.26780849071740886</v>
      </c>
      <c r="J408" s="84">
        <f t="shared" si="15"/>
        <v>18499475.990000002</v>
      </c>
    </row>
    <row r="409" spans="1:10" ht="15.75" x14ac:dyDescent="0.25">
      <c r="A409" s="53" t="s">
        <v>331</v>
      </c>
      <c r="B409" s="65" t="s">
        <v>227</v>
      </c>
      <c r="C409" s="21">
        <v>7874798</v>
      </c>
      <c r="D409" s="21">
        <v>7874798</v>
      </c>
      <c r="E409" s="21">
        <v>2739533.66</v>
      </c>
      <c r="F409" s="21">
        <v>1922367.02</v>
      </c>
      <c r="G409" s="21">
        <v>1822181.81</v>
      </c>
      <c r="H409" s="21">
        <v>1822181.81</v>
      </c>
      <c r="I409" s="22">
        <f t="shared" si="14"/>
        <v>0.23139410179156342</v>
      </c>
      <c r="J409" s="85">
        <f t="shared" si="15"/>
        <v>6052616.1899999995</v>
      </c>
    </row>
    <row r="410" spans="1:10" ht="15.75" x14ac:dyDescent="0.25">
      <c r="A410" s="53" t="s">
        <v>332</v>
      </c>
      <c r="B410" s="66" t="s">
        <v>228</v>
      </c>
      <c r="C410" s="21">
        <v>2829798</v>
      </c>
      <c r="D410" s="21">
        <v>2829798</v>
      </c>
      <c r="E410" s="21">
        <v>1339327.0900000001</v>
      </c>
      <c r="F410" s="21">
        <v>922829.64</v>
      </c>
      <c r="G410" s="21">
        <v>822644.43</v>
      </c>
      <c r="H410" s="21">
        <v>822644.43</v>
      </c>
      <c r="I410" s="22">
        <f t="shared" si="14"/>
        <v>0.29070782790856453</v>
      </c>
      <c r="J410" s="85">
        <f t="shared" si="15"/>
        <v>2007153.5699999998</v>
      </c>
    </row>
    <row r="411" spans="1:10" ht="15.75" x14ac:dyDescent="0.25">
      <c r="A411" s="53" t="s">
        <v>333</v>
      </c>
      <c r="B411" s="67" t="s">
        <v>229</v>
      </c>
      <c r="C411" s="21">
        <v>2829798</v>
      </c>
      <c r="D411" s="21">
        <v>2829798</v>
      </c>
      <c r="E411" s="21">
        <v>1339327.0900000001</v>
      </c>
      <c r="F411" s="21">
        <v>922829.64</v>
      </c>
      <c r="G411" s="21">
        <v>822644.43</v>
      </c>
      <c r="H411" s="21">
        <v>822644.43</v>
      </c>
      <c r="I411" s="22">
        <f t="shared" si="14"/>
        <v>0.29070782790856453</v>
      </c>
      <c r="J411" s="85">
        <f t="shared" si="15"/>
        <v>2007153.5699999998</v>
      </c>
    </row>
    <row r="412" spans="1:10" ht="15.75" x14ac:dyDescent="0.25">
      <c r="A412" s="53" t="s">
        <v>332</v>
      </c>
      <c r="B412" s="66" t="s">
        <v>230</v>
      </c>
      <c r="C412" s="21">
        <v>2770000</v>
      </c>
      <c r="D412" s="21">
        <v>2770000</v>
      </c>
      <c r="E412" s="21">
        <v>1216868.18</v>
      </c>
      <c r="F412" s="21">
        <v>849258.98</v>
      </c>
      <c r="G412" s="21">
        <v>849258.98</v>
      </c>
      <c r="H412" s="21">
        <v>849258.98</v>
      </c>
      <c r="I412" s="22">
        <f t="shared" si="14"/>
        <v>0.30659168953068594</v>
      </c>
      <c r="J412" s="85">
        <f t="shared" si="15"/>
        <v>1920741.02</v>
      </c>
    </row>
    <row r="413" spans="1:10" ht="15.75" x14ac:dyDescent="0.25">
      <c r="A413" s="53" t="s">
        <v>333</v>
      </c>
      <c r="B413" s="67" t="s">
        <v>231</v>
      </c>
      <c r="C413" s="21">
        <v>2770000</v>
      </c>
      <c r="D413" s="21">
        <v>2770000</v>
      </c>
      <c r="E413" s="21">
        <v>1216868.18</v>
      </c>
      <c r="F413" s="21">
        <v>849258.98</v>
      </c>
      <c r="G413" s="21">
        <v>849258.98</v>
      </c>
      <c r="H413" s="21">
        <v>849258.98</v>
      </c>
      <c r="I413" s="22">
        <f t="shared" si="14"/>
        <v>0.30659168953068594</v>
      </c>
      <c r="J413" s="85">
        <f t="shared" si="15"/>
        <v>1920741.02</v>
      </c>
    </row>
    <row r="414" spans="1:10" ht="15.75" x14ac:dyDescent="0.25">
      <c r="A414" s="53" t="s">
        <v>332</v>
      </c>
      <c r="B414" s="66" t="s">
        <v>232</v>
      </c>
      <c r="C414" s="21">
        <v>1000000</v>
      </c>
      <c r="D414" s="21">
        <v>1000000</v>
      </c>
      <c r="E414" s="21">
        <v>183338.39</v>
      </c>
      <c r="F414" s="21">
        <v>150278.39999999999</v>
      </c>
      <c r="G414" s="21">
        <v>150278.39999999999</v>
      </c>
      <c r="H414" s="21">
        <v>150278.39999999999</v>
      </c>
      <c r="I414" s="22">
        <f t="shared" si="14"/>
        <v>0.15027840000000001</v>
      </c>
      <c r="J414" s="85">
        <f t="shared" si="15"/>
        <v>849721.6</v>
      </c>
    </row>
    <row r="415" spans="1:10" ht="15.75" x14ac:dyDescent="0.25">
      <c r="A415" s="53" t="s">
        <v>333</v>
      </c>
      <c r="B415" s="67" t="s">
        <v>233</v>
      </c>
      <c r="C415" s="21">
        <v>1000000</v>
      </c>
      <c r="D415" s="21">
        <v>1000000</v>
      </c>
      <c r="E415" s="21">
        <v>183338.39</v>
      </c>
      <c r="F415" s="21">
        <v>150278.39999999999</v>
      </c>
      <c r="G415" s="21">
        <v>150278.39999999999</v>
      </c>
      <c r="H415" s="21">
        <v>150278.39999999999</v>
      </c>
      <c r="I415" s="22">
        <f t="shared" si="14"/>
        <v>0.15027840000000001</v>
      </c>
      <c r="J415" s="85">
        <f t="shared" si="15"/>
        <v>849721.6</v>
      </c>
    </row>
    <row r="416" spans="1:10" ht="15.75" x14ac:dyDescent="0.25">
      <c r="A416" s="53" t="s">
        <v>332</v>
      </c>
      <c r="B416" s="66" t="s">
        <v>234</v>
      </c>
      <c r="C416" s="21">
        <v>1275000</v>
      </c>
      <c r="D416" s="21">
        <v>1275000</v>
      </c>
      <c r="E416" s="21">
        <v>0</v>
      </c>
      <c r="F416" s="21">
        <v>0</v>
      </c>
      <c r="G416" s="21">
        <v>0</v>
      </c>
      <c r="H416" s="21">
        <v>0</v>
      </c>
      <c r="I416" s="22">
        <f t="shared" si="14"/>
        <v>0</v>
      </c>
      <c r="J416" s="85">
        <f t="shared" si="15"/>
        <v>1275000</v>
      </c>
    </row>
    <row r="417" spans="1:10" ht="15.75" x14ac:dyDescent="0.25">
      <c r="A417" s="53" t="s">
        <v>333</v>
      </c>
      <c r="B417" s="67" t="s">
        <v>235</v>
      </c>
      <c r="C417" s="21">
        <v>1275000</v>
      </c>
      <c r="D417" s="21">
        <v>1275000</v>
      </c>
      <c r="E417" s="21">
        <v>0</v>
      </c>
      <c r="F417" s="21">
        <v>0</v>
      </c>
      <c r="G417" s="21">
        <v>0</v>
      </c>
      <c r="H417" s="21">
        <v>0</v>
      </c>
      <c r="I417" s="22">
        <f t="shared" si="14"/>
        <v>0</v>
      </c>
      <c r="J417" s="85">
        <f t="shared" si="15"/>
        <v>1275000</v>
      </c>
    </row>
    <row r="418" spans="1:10" ht="15.75" x14ac:dyDescent="0.25">
      <c r="A418" s="53" t="s">
        <v>331</v>
      </c>
      <c r="B418" s="65" t="s">
        <v>236</v>
      </c>
      <c r="C418" s="21">
        <v>4950000</v>
      </c>
      <c r="D418" s="21">
        <v>5300000</v>
      </c>
      <c r="E418" s="21">
        <v>3718372.84</v>
      </c>
      <c r="F418" s="21">
        <v>216872.84</v>
      </c>
      <c r="G418" s="21">
        <v>216872.84</v>
      </c>
      <c r="H418" s="21">
        <v>216872.84</v>
      </c>
      <c r="I418" s="22">
        <f t="shared" si="14"/>
        <v>4.0919403773584904E-2</v>
      </c>
      <c r="J418" s="85">
        <f t="shared" si="15"/>
        <v>5083127.16</v>
      </c>
    </row>
    <row r="419" spans="1:10" ht="15.75" x14ac:dyDescent="0.25">
      <c r="A419" s="53" t="s">
        <v>332</v>
      </c>
      <c r="B419" s="66" t="s">
        <v>237</v>
      </c>
      <c r="C419" s="21">
        <v>800000</v>
      </c>
      <c r="D419" s="21">
        <v>800000</v>
      </c>
      <c r="E419" s="21">
        <v>216872.84</v>
      </c>
      <c r="F419" s="21">
        <v>216872.84</v>
      </c>
      <c r="G419" s="21">
        <v>216872.84</v>
      </c>
      <c r="H419" s="21">
        <v>216872.84</v>
      </c>
      <c r="I419" s="22">
        <f t="shared" si="14"/>
        <v>0.27109105</v>
      </c>
      <c r="J419" s="85">
        <f t="shared" si="15"/>
        <v>583127.16</v>
      </c>
    </row>
    <row r="420" spans="1:10" ht="15.75" x14ac:dyDescent="0.25">
      <c r="A420" s="53" t="s">
        <v>333</v>
      </c>
      <c r="B420" s="67" t="s">
        <v>238</v>
      </c>
      <c r="C420" s="21">
        <v>800000</v>
      </c>
      <c r="D420" s="21">
        <v>800000</v>
      </c>
      <c r="E420" s="21">
        <v>216872.84</v>
      </c>
      <c r="F420" s="21">
        <v>216872.84</v>
      </c>
      <c r="G420" s="21">
        <v>216872.84</v>
      </c>
      <c r="H420" s="21">
        <v>216872.84</v>
      </c>
      <c r="I420" s="22">
        <f t="shared" si="14"/>
        <v>0.27109105</v>
      </c>
      <c r="J420" s="85">
        <f t="shared" si="15"/>
        <v>583127.16</v>
      </c>
    </row>
    <row r="421" spans="1:10" ht="15.75" x14ac:dyDescent="0.25">
      <c r="A421" s="53" t="s">
        <v>332</v>
      </c>
      <c r="B421" s="66" t="s">
        <v>239</v>
      </c>
      <c r="C421" s="21">
        <v>350000</v>
      </c>
      <c r="D421" s="21">
        <v>700000</v>
      </c>
      <c r="E421" s="21">
        <v>1500</v>
      </c>
      <c r="F421" s="21">
        <v>0</v>
      </c>
      <c r="G421" s="21">
        <v>0</v>
      </c>
      <c r="H421" s="21">
        <v>0</v>
      </c>
      <c r="I421" s="22">
        <f t="shared" si="14"/>
        <v>0</v>
      </c>
      <c r="J421" s="85">
        <f t="shared" si="15"/>
        <v>700000</v>
      </c>
    </row>
    <row r="422" spans="1:10" ht="15.75" x14ac:dyDescent="0.25">
      <c r="A422" s="53" t="s">
        <v>333</v>
      </c>
      <c r="B422" s="67" t="s">
        <v>240</v>
      </c>
      <c r="C422" s="21">
        <v>350000</v>
      </c>
      <c r="D422" s="21">
        <v>700000</v>
      </c>
      <c r="E422" s="21">
        <v>1500</v>
      </c>
      <c r="F422" s="21">
        <v>0</v>
      </c>
      <c r="G422" s="21">
        <v>0</v>
      </c>
      <c r="H422" s="21">
        <v>0</v>
      </c>
      <c r="I422" s="22">
        <f t="shared" si="14"/>
        <v>0</v>
      </c>
      <c r="J422" s="85">
        <f t="shared" si="15"/>
        <v>700000</v>
      </c>
    </row>
    <row r="423" spans="1:10" ht="15.75" x14ac:dyDescent="0.25">
      <c r="A423" s="53" t="s">
        <v>332</v>
      </c>
      <c r="B423" s="66" t="s">
        <v>241</v>
      </c>
      <c r="C423" s="21">
        <v>3800000</v>
      </c>
      <c r="D423" s="21">
        <v>3800000</v>
      </c>
      <c r="E423" s="21">
        <v>3500000</v>
      </c>
      <c r="F423" s="21">
        <v>0</v>
      </c>
      <c r="G423" s="21">
        <v>0</v>
      </c>
      <c r="H423" s="21">
        <v>0</v>
      </c>
      <c r="I423" s="22">
        <f t="shared" si="14"/>
        <v>0</v>
      </c>
      <c r="J423" s="85">
        <f t="shared" si="15"/>
        <v>3800000</v>
      </c>
    </row>
    <row r="424" spans="1:10" ht="15.75" x14ac:dyDescent="0.25">
      <c r="A424" s="53" t="s">
        <v>333</v>
      </c>
      <c r="B424" s="67" t="s">
        <v>242</v>
      </c>
      <c r="C424" s="21">
        <v>3800000</v>
      </c>
      <c r="D424" s="21">
        <v>3800000</v>
      </c>
      <c r="E424" s="21">
        <v>3500000</v>
      </c>
      <c r="F424" s="21">
        <v>0</v>
      </c>
      <c r="G424" s="21">
        <v>0</v>
      </c>
      <c r="H424" s="21">
        <v>0</v>
      </c>
      <c r="I424" s="22">
        <f t="shared" si="14"/>
        <v>0</v>
      </c>
      <c r="J424" s="85">
        <f t="shared" si="15"/>
        <v>3800000</v>
      </c>
    </row>
    <row r="425" spans="1:10" ht="15.75" x14ac:dyDescent="0.25">
      <c r="A425" s="53" t="s">
        <v>331</v>
      </c>
      <c r="B425" s="65" t="s">
        <v>243</v>
      </c>
      <c r="C425" s="21">
        <v>1150000</v>
      </c>
      <c r="D425" s="21">
        <v>1154500</v>
      </c>
      <c r="E425" s="21">
        <v>1115528.78</v>
      </c>
      <c r="F425" s="21">
        <v>1115528.78</v>
      </c>
      <c r="G425" s="21">
        <v>22750</v>
      </c>
      <c r="H425" s="21">
        <v>22750</v>
      </c>
      <c r="I425" s="22">
        <f t="shared" si="14"/>
        <v>1.9705500216543957E-2</v>
      </c>
      <c r="J425" s="85">
        <f t="shared" si="15"/>
        <v>1131750</v>
      </c>
    </row>
    <row r="426" spans="1:10" ht="15.75" x14ac:dyDescent="0.25">
      <c r="A426" s="53" t="s">
        <v>332</v>
      </c>
      <c r="B426" s="66" t="s">
        <v>244</v>
      </c>
      <c r="C426" s="21">
        <v>650000</v>
      </c>
      <c r="D426" s="21">
        <v>650000</v>
      </c>
      <c r="E426" s="21">
        <v>0</v>
      </c>
      <c r="F426" s="21">
        <v>0</v>
      </c>
      <c r="G426" s="21">
        <v>0</v>
      </c>
      <c r="H426" s="21">
        <v>0</v>
      </c>
      <c r="I426" s="22">
        <f t="shared" si="14"/>
        <v>0</v>
      </c>
      <c r="J426" s="85">
        <f t="shared" si="15"/>
        <v>650000</v>
      </c>
    </row>
    <row r="427" spans="1:10" ht="15.75" x14ac:dyDescent="0.25">
      <c r="A427" s="53" t="s">
        <v>333</v>
      </c>
      <c r="B427" s="67" t="s">
        <v>245</v>
      </c>
      <c r="C427" s="21">
        <v>650000</v>
      </c>
      <c r="D427" s="21">
        <v>650000</v>
      </c>
      <c r="E427" s="21">
        <v>0</v>
      </c>
      <c r="F427" s="21">
        <v>0</v>
      </c>
      <c r="G427" s="21">
        <v>0</v>
      </c>
      <c r="H427" s="21">
        <v>0</v>
      </c>
      <c r="I427" s="22">
        <f t="shared" si="14"/>
        <v>0</v>
      </c>
      <c r="J427" s="85">
        <f t="shared" si="15"/>
        <v>650000</v>
      </c>
    </row>
    <row r="428" spans="1:10" ht="15.75" x14ac:dyDescent="0.25">
      <c r="A428" s="53" t="s">
        <v>332</v>
      </c>
      <c r="B428" s="66" t="s">
        <v>246</v>
      </c>
      <c r="C428" s="21">
        <v>500000</v>
      </c>
      <c r="D428" s="21">
        <v>500000</v>
      </c>
      <c r="E428" s="21">
        <v>1115528.78</v>
      </c>
      <c r="F428" s="21">
        <v>1115528.78</v>
      </c>
      <c r="G428" s="21">
        <v>22750</v>
      </c>
      <c r="H428" s="21">
        <v>22750</v>
      </c>
      <c r="I428" s="22">
        <f t="shared" si="14"/>
        <v>4.5499999999999999E-2</v>
      </c>
      <c r="J428" s="85">
        <f t="shared" si="15"/>
        <v>477250</v>
      </c>
    </row>
    <row r="429" spans="1:10" ht="15.75" x14ac:dyDescent="0.25">
      <c r="A429" s="53" t="s">
        <v>333</v>
      </c>
      <c r="B429" s="67" t="s">
        <v>247</v>
      </c>
      <c r="C429" s="21">
        <v>500000</v>
      </c>
      <c r="D429" s="21">
        <v>500000</v>
      </c>
      <c r="E429" s="21">
        <v>1115528.78</v>
      </c>
      <c r="F429" s="21">
        <v>1115528.78</v>
      </c>
      <c r="G429" s="21">
        <v>22750</v>
      </c>
      <c r="H429" s="21">
        <v>22750</v>
      </c>
      <c r="I429" s="22">
        <f t="shared" si="14"/>
        <v>4.5499999999999999E-2</v>
      </c>
      <c r="J429" s="85">
        <f t="shared" si="15"/>
        <v>477250</v>
      </c>
    </row>
    <row r="430" spans="1:10" ht="15.75" x14ac:dyDescent="0.25">
      <c r="A430" s="53" t="s">
        <v>332</v>
      </c>
      <c r="B430" s="66" t="s">
        <v>248</v>
      </c>
      <c r="C430" s="21">
        <v>0</v>
      </c>
      <c r="D430" s="21">
        <v>4500</v>
      </c>
      <c r="E430" s="21">
        <v>0</v>
      </c>
      <c r="F430" s="21">
        <v>0</v>
      </c>
      <c r="G430" s="21">
        <v>0</v>
      </c>
      <c r="H430" s="21">
        <v>0</v>
      </c>
      <c r="I430" s="22">
        <f t="shared" si="14"/>
        <v>0</v>
      </c>
      <c r="J430" s="85">
        <f t="shared" si="15"/>
        <v>4500</v>
      </c>
    </row>
    <row r="431" spans="1:10" ht="15.75" x14ac:dyDescent="0.25">
      <c r="A431" s="53" t="s">
        <v>333</v>
      </c>
      <c r="B431" s="67" t="s">
        <v>249</v>
      </c>
      <c r="C431" s="21">
        <v>0</v>
      </c>
      <c r="D431" s="21">
        <v>4500</v>
      </c>
      <c r="E431" s="21">
        <v>0</v>
      </c>
      <c r="F431" s="21">
        <v>0</v>
      </c>
      <c r="G431" s="21">
        <v>0</v>
      </c>
      <c r="H431" s="21">
        <v>0</v>
      </c>
      <c r="I431" s="22">
        <f t="shared" si="14"/>
        <v>0</v>
      </c>
      <c r="J431" s="85">
        <f t="shared" si="15"/>
        <v>4500</v>
      </c>
    </row>
    <row r="432" spans="1:10" ht="15.75" x14ac:dyDescent="0.25">
      <c r="A432" s="53" t="s">
        <v>331</v>
      </c>
      <c r="B432" s="65" t="s">
        <v>250</v>
      </c>
      <c r="C432" s="21">
        <v>520000</v>
      </c>
      <c r="D432" s="21">
        <v>520000</v>
      </c>
      <c r="E432" s="21">
        <v>480300</v>
      </c>
      <c r="F432" s="21">
        <v>480300</v>
      </c>
      <c r="G432" s="21">
        <v>480299.25</v>
      </c>
      <c r="H432" s="21">
        <v>480299.25</v>
      </c>
      <c r="I432" s="22">
        <f t="shared" si="14"/>
        <v>0.92365240384615388</v>
      </c>
      <c r="J432" s="85">
        <f t="shared" si="15"/>
        <v>39700.75</v>
      </c>
    </row>
    <row r="433" spans="1:10" ht="15.75" x14ac:dyDescent="0.25">
      <c r="A433" s="53" t="s">
        <v>332</v>
      </c>
      <c r="B433" s="66" t="s">
        <v>253</v>
      </c>
      <c r="C433" s="21">
        <v>520000</v>
      </c>
      <c r="D433" s="21">
        <v>520000</v>
      </c>
      <c r="E433" s="21">
        <v>480300</v>
      </c>
      <c r="F433" s="21">
        <v>480300</v>
      </c>
      <c r="G433" s="21">
        <v>480299.25</v>
      </c>
      <c r="H433" s="21">
        <v>480299.25</v>
      </c>
      <c r="I433" s="22">
        <f t="shared" si="14"/>
        <v>0.92365240384615388</v>
      </c>
      <c r="J433" s="85">
        <f t="shared" si="15"/>
        <v>39700.75</v>
      </c>
    </row>
    <row r="434" spans="1:10" ht="15.75" x14ac:dyDescent="0.25">
      <c r="A434" s="53" t="s">
        <v>333</v>
      </c>
      <c r="B434" s="67" t="s">
        <v>254</v>
      </c>
      <c r="C434" s="21">
        <v>520000</v>
      </c>
      <c r="D434" s="21">
        <v>520000</v>
      </c>
      <c r="E434" s="21">
        <v>480300</v>
      </c>
      <c r="F434" s="21">
        <v>480300</v>
      </c>
      <c r="G434" s="21">
        <v>480299.25</v>
      </c>
      <c r="H434" s="21">
        <v>480299.25</v>
      </c>
      <c r="I434" s="22">
        <f t="shared" si="14"/>
        <v>0.92365240384615388</v>
      </c>
      <c r="J434" s="85">
        <f t="shared" si="15"/>
        <v>39700.75</v>
      </c>
    </row>
    <row r="435" spans="1:10" ht="15.75" x14ac:dyDescent="0.25">
      <c r="A435" s="53" t="s">
        <v>331</v>
      </c>
      <c r="B435" s="65" t="s">
        <v>255</v>
      </c>
      <c r="C435" s="21">
        <v>2321600</v>
      </c>
      <c r="D435" s="21">
        <v>2871600</v>
      </c>
      <c r="E435" s="21">
        <v>545752.42000000004</v>
      </c>
      <c r="F435" s="21">
        <v>534498.11</v>
      </c>
      <c r="G435" s="21">
        <v>532098.11</v>
      </c>
      <c r="H435" s="21">
        <v>532098.11</v>
      </c>
      <c r="I435" s="22">
        <f t="shared" si="14"/>
        <v>0.18529673701072572</v>
      </c>
      <c r="J435" s="85">
        <f t="shared" si="15"/>
        <v>2339501.89</v>
      </c>
    </row>
    <row r="436" spans="1:10" ht="15.75" x14ac:dyDescent="0.25">
      <c r="A436" s="53" t="s">
        <v>332</v>
      </c>
      <c r="B436" s="66" t="s">
        <v>258</v>
      </c>
      <c r="C436" s="21">
        <v>85000</v>
      </c>
      <c r="D436" s="21">
        <v>85000</v>
      </c>
      <c r="E436" s="21">
        <v>0</v>
      </c>
      <c r="F436" s="21">
        <v>0</v>
      </c>
      <c r="G436" s="21">
        <v>0</v>
      </c>
      <c r="H436" s="21">
        <v>0</v>
      </c>
      <c r="I436" s="22">
        <f t="shared" si="14"/>
        <v>0</v>
      </c>
      <c r="J436" s="85">
        <f t="shared" si="15"/>
        <v>85000</v>
      </c>
    </row>
    <row r="437" spans="1:10" ht="15.75" x14ac:dyDescent="0.25">
      <c r="A437" s="53" t="s">
        <v>333</v>
      </c>
      <c r="B437" s="67" t="s">
        <v>259</v>
      </c>
      <c r="C437" s="21">
        <v>85000</v>
      </c>
      <c r="D437" s="21">
        <v>85000</v>
      </c>
      <c r="E437" s="21">
        <v>0</v>
      </c>
      <c r="F437" s="21">
        <v>0</v>
      </c>
      <c r="G437" s="21">
        <v>0</v>
      </c>
      <c r="H437" s="21">
        <v>0</v>
      </c>
      <c r="I437" s="22">
        <f t="shared" si="14"/>
        <v>0</v>
      </c>
      <c r="J437" s="85">
        <f t="shared" si="15"/>
        <v>85000</v>
      </c>
    </row>
    <row r="438" spans="1:10" ht="15.75" x14ac:dyDescent="0.25">
      <c r="A438" s="53" t="s">
        <v>332</v>
      </c>
      <c r="B438" s="66" t="s">
        <v>260</v>
      </c>
      <c r="C438" s="21">
        <v>650000</v>
      </c>
      <c r="D438" s="21">
        <v>650000</v>
      </c>
      <c r="E438" s="21">
        <v>0</v>
      </c>
      <c r="F438" s="21">
        <v>0</v>
      </c>
      <c r="G438" s="21">
        <v>0</v>
      </c>
      <c r="H438" s="21">
        <v>0</v>
      </c>
      <c r="I438" s="22">
        <f t="shared" si="14"/>
        <v>0</v>
      </c>
      <c r="J438" s="85">
        <f t="shared" si="15"/>
        <v>650000</v>
      </c>
    </row>
    <row r="439" spans="1:10" ht="15.75" x14ac:dyDescent="0.25">
      <c r="A439" s="53" t="s">
        <v>333</v>
      </c>
      <c r="B439" s="67" t="s">
        <v>261</v>
      </c>
      <c r="C439" s="21">
        <v>650000</v>
      </c>
      <c r="D439" s="21">
        <v>650000</v>
      </c>
      <c r="E439" s="21">
        <v>0</v>
      </c>
      <c r="F439" s="21">
        <v>0</v>
      </c>
      <c r="G439" s="21">
        <v>0</v>
      </c>
      <c r="H439" s="21">
        <v>0</v>
      </c>
      <c r="I439" s="22">
        <f t="shared" si="14"/>
        <v>0</v>
      </c>
      <c r="J439" s="85">
        <f t="shared" si="15"/>
        <v>650000</v>
      </c>
    </row>
    <row r="440" spans="1:10" ht="15.75" x14ac:dyDescent="0.25">
      <c r="A440" s="53" t="s">
        <v>332</v>
      </c>
      <c r="B440" s="66" t="s">
        <v>262</v>
      </c>
      <c r="C440" s="21">
        <v>450000</v>
      </c>
      <c r="D440" s="21">
        <v>1000000</v>
      </c>
      <c r="E440" s="21">
        <v>283264.64000000001</v>
      </c>
      <c r="F440" s="21">
        <v>283264.64000000001</v>
      </c>
      <c r="G440" s="21">
        <v>283264.64000000001</v>
      </c>
      <c r="H440" s="21">
        <v>283264.64000000001</v>
      </c>
      <c r="I440" s="22">
        <f t="shared" si="14"/>
        <v>0.28326464000000001</v>
      </c>
      <c r="J440" s="85">
        <f t="shared" si="15"/>
        <v>716735.36</v>
      </c>
    </row>
    <row r="441" spans="1:10" ht="15.75" x14ac:dyDescent="0.25">
      <c r="A441" s="53" t="s">
        <v>333</v>
      </c>
      <c r="B441" s="67" t="s">
        <v>263</v>
      </c>
      <c r="C441" s="21">
        <v>450000</v>
      </c>
      <c r="D441" s="21">
        <v>1000000</v>
      </c>
      <c r="E441" s="21">
        <v>283264.64000000001</v>
      </c>
      <c r="F441" s="21">
        <v>283264.64000000001</v>
      </c>
      <c r="G441" s="21">
        <v>283264.64000000001</v>
      </c>
      <c r="H441" s="21">
        <v>283264.64000000001</v>
      </c>
      <c r="I441" s="22">
        <f t="shared" si="14"/>
        <v>0.28326464000000001</v>
      </c>
      <c r="J441" s="85">
        <f t="shared" si="15"/>
        <v>716735.36</v>
      </c>
    </row>
    <row r="442" spans="1:10" ht="15.75" x14ac:dyDescent="0.25">
      <c r="A442" s="53" t="s">
        <v>332</v>
      </c>
      <c r="B442" s="66" t="s">
        <v>264</v>
      </c>
      <c r="C442" s="21">
        <v>650700</v>
      </c>
      <c r="D442" s="21">
        <v>650700</v>
      </c>
      <c r="E442" s="21">
        <v>203833.63</v>
      </c>
      <c r="F442" s="21">
        <v>192579.32</v>
      </c>
      <c r="G442" s="21">
        <v>192579.32</v>
      </c>
      <c r="H442" s="21">
        <v>192579.32</v>
      </c>
      <c r="I442" s="22">
        <f t="shared" si="14"/>
        <v>0.29595715383433224</v>
      </c>
      <c r="J442" s="85">
        <f t="shared" si="15"/>
        <v>458120.68</v>
      </c>
    </row>
    <row r="443" spans="1:10" ht="15.75" x14ac:dyDescent="0.25">
      <c r="A443" s="53" t="s">
        <v>333</v>
      </c>
      <c r="B443" s="67" t="s">
        <v>265</v>
      </c>
      <c r="C443" s="21">
        <v>650700</v>
      </c>
      <c r="D443" s="21">
        <v>650700</v>
      </c>
      <c r="E443" s="21">
        <v>203833.63</v>
      </c>
      <c r="F443" s="21">
        <v>192579.32</v>
      </c>
      <c r="G443" s="21">
        <v>192579.32</v>
      </c>
      <c r="H443" s="21">
        <v>192579.32</v>
      </c>
      <c r="I443" s="22">
        <f t="shared" si="14"/>
        <v>0.29595715383433224</v>
      </c>
      <c r="J443" s="85">
        <f t="shared" si="15"/>
        <v>458120.68</v>
      </c>
    </row>
    <row r="444" spans="1:10" ht="15.75" x14ac:dyDescent="0.25">
      <c r="A444" s="53" t="s">
        <v>332</v>
      </c>
      <c r="B444" s="66" t="s">
        <v>266</v>
      </c>
      <c r="C444" s="21">
        <v>100000</v>
      </c>
      <c r="D444" s="21">
        <v>100000</v>
      </c>
      <c r="E444" s="21">
        <v>19271.349999999999</v>
      </c>
      <c r="F444" s="21">
        <v>19271.349999999999</v>
      </c>
      <c r="G444" s="21">
        <v>16871.349999999999</v>
      </c>
      <c r="H444" s="21">
        <v>16871.349999999999</v>
      </c>
      <c r="I444" s="22">
        <f t="shared" si="14"/>
        <v>0.16871349999999999</v>
      </c>
      <c r="J444" s="85">
        <f t="shared" si="15"/>
        <v>83128.649999999994</v>
      </c>
    </row>
    <row r="445" spans="1:10" ht="15.75" x14ac:dyDescent="0.25">
      <c r="A445" s="53" t="s">
        <v>333</v>
      </c>
      <c r="B445" s="67" t="s">
        <v>267</v>
      </c>
      <c r="C445" s="21">
        <v>100000</v>
      </c>
      <c r="D445" s="21">
        <v>100000</v>
      </c>
      <c r="E445" s="21">
        <v>19271.349999999999</v>
      </c>
      <c r="F445" s="21">
        <v>19271.349999999999</v>
      </c>
      <c r="G445" s="21">
        <v>16871.349999999999</v>
      </c>
      <c r="H445" s="21">
        <v>16871.349999999999</v>
      </c>
      <c r="I445" s="22">
        <f t="shared" si="14"/>
        <v>0.16871349999999999</v>
      </c>
      <c r="J445" s="85">
        <f t="shared" si="15"/>
        <v>83128.649999999994</v>
      </c>
    </row>
    <row r="446" spans="1:10" ht="15.75" x14ac:dyDescent="0.25">
      <c r="A446" s="53" t="s">
        <v>332</v>
      </c>
      <c r="B446" s="66" t="s">
        <v>268</v>
      </c>
      <c r="C446" s="21">
        <v>385900</v>
      </c>
      <c r="D446" s="21">
        <v>385900</v>
      </c>
      <c r="E446" s="21">
        <v>39382.800000000003</v>
      </c>
      <c r="F446" s="21">
        <v>39382.800000000003</v>
      </c>
      <c r="G446" s="21">
        <v>39382.800000000003</v>
      </c>
      <c r="H446" s="21">
        <v>39382.800000000003</v>
      </c>
      <c r="I446" s="22">
        <f t="shared" si="14"/>
        <v>0.10205441824306816</v>
      </c>
      <c r="J446" s="85">
        <f t="shared" si="15"/>
        <v>346517.2</v>
      </c>
    </row>
    <row r="447" spans="1:10" ht="15.75" x14ac:dyDescent="0.25">
      <c r="A447" s="53" t="s">
        <v>333</v>
      </c>
      <c r="B447" s="67" t="s">
        <v>269</v>
      </c>
      <c r="C447" s="21">
        <v>385900</v>
      </c>
      <c r="D447" s="21">
        <v>385900</v>
      </c>
      <c r="E447" s="21">
        <v>39382.800000000003</v>
      </c>
      <c r="F447" s="21">
        <v>39382.800000000003</v>
      </c>
      <c r="G447" s="21">
        <v>39382.800000000003</v>
      </c>
      <c r="H447" s="21">
        <v>39382.800000000003</v>
      </c>
      <c r="I447" s="22">
        <f t="shared" si="14"/>
        <v>0.10205441824306816</v>
      </c>
      <c r="J447" s="85">
        <f t="shared" si="15"/>
        <v>346517.2</v>
      </c>
    </row>
    <row r="448" spans="1:10" ht="15.75" x14ac:dyDescent="0.25">
      <c r="A448" s="53" t="s">
        <v>331</v>
      </c>
      <c r="B448" s="65" t="s">
        <v>273</v>
      </c>
      <c r="C448" s="21">
        <v>7000000</v>
      </c>
      <c r="D448" s="21">
        <v>7000000</v>
      </c>
      <c r="E448" s="21">
        <v>4242020.01</v>
      </c>
      <c r="F448" s="21">
        <v>3772020.01</v>
      </c>
      <c r="G448" s="21">
        <v>3692220</v>
      </c>
      <c r="H448" s="21">
        <v>3692220</v>
      </c>
      <c r="I448" s="22">
        <f t="shared" si="14"/>
        <v>0.52746000000000004</v>
      </c>
      <c r="J448" s="85">
        <f t="shared" si="15"/>
        <v>3307780</v>
      </c>
    </row>
    <row r="449" spans="1:10" ht="15.75" x14ac:dyDescent="0.25">
      <c r="A449" s="53" t="s">
        <v>332</v>
      </c>
      <c r="B449" s="66" t="s">
        <v>274</v>
      </c>
      <c r="C449" s="21">
        <v>7000000</v>
      </c>
      <c r="D449" s="21">
        <v>7000000</v>
      </c>
      <c r="E449" s="21">
        <v>4242020.01</v>
      </c>
      <c r="F449" s="21">
        <v>3772020.01</v>
      </c>
      <c r="G449" s="21">
        <v>3692220</v>
      </c>
      <c r="H449" s="21">
        <v>3692220</v>
      </c>
      <c r="I449" s="22">
        <f t="shared" si="14"/>
        <v>0.52746000000000004</v>
      </c>
      <c r="J449" s="85">
        <f t="shared" si="15"/>
        <v>3307780</v>
      </c>
    </row>
    <row r="450" spans="1:10" ht="15.75" x14ac:dyDescent="0.25">
      <c r="A450" s="53" t="s">
        <v>333</v>
      </c>
      <c r="B450" s="67" t="s">
        <v>275</v>
      </c>
      <c r="C450" s="21">
        <v>7000000</v>
      </c>
      <c r="D450" s="21">
        <v>7000000</v>
      </c>
      <c r="E450" s="21">
        <v>4242020.01</v>
      </c>
      <c r="F450" s="21">
        <v>3772020.01</v>
      </c>
      <c r="G450" s="21">
        <v>3692220</v>
      </c>
      <c r="H450" s="21">
        <v>3692220</v>
      </c>
      <c r="I450" s="22">
        <f t="shared" si="14"/>
        <v>0.52746000000000004</v>
      </c>
      <c r="J450" s="85">
        <f t="shared" si="15"/>
        <v>3307780</v>
      </c>
    </row>
    <row r="451" spans="1:10" ht="15.75" x14ac:dyDescent="0.25">
      <c r="A451" s="53" t="s">
        <v>331</v>
      </c>
      <c r="B451" s="65" t="s">
        <v>276</v>
      </c>
      <c r="C451" s="21">
        <v>485000</v>
      </c>
      <c r="D451" s="21">
        <v>545000</v>
      </c>
      <c r="E451" s="21">
        <v>81240</v>
      </c>
      <c r="F451" s="21">
        <v>0</v>
      </c>
      <c r="G451" s="21">
        <v>0</v>
      </c>
      <c r="H451" s="21">
        <v>0</v>
      </c>
      <c r="I451" s="22">
        <f t="shared" si="14"/>
        <v>0</v>
      </c>
      <c r="J451" s="85">
        <f t="shared" si="15"/>
        <v>545000</v>
      </c>
    </row>
    <row r="452" spans="1:10" ht="15.75" x14ac:dyDescent="0.25">
      <c r="A452" s="53" t="s">
        <v>332</v>
      </c>
      <c r="B452" s="66" t="s">
        <v>277</v>
      </c>
      <c r="C452" s="21">
        <v>485000</v>
      </c>
      <c r="D452" s="21">
        <v>485000</v>
      </c>
      <c r="E452" s="21">
        <v>0</v>
      </c>
      <c r="F452" s="21">
        <v>0</v>
      </c>
      <c r="G452" s="21">
        <v>0</v>
      </c>
      <c r="H452" s="21">
        <v>0</v>
      </c>
      <c r="I452" s="22">
        <f t="shared" si="14"/>
        <v>0</v>
      </c>
      <c r="J452" s="85">
        <f t="shared" si="15"/>
        <v>485000</v>
      </c>
    </row>
    <row r="453" spans="1:10" ht="15.75" x14ac:dyDescent="0.25">
      <c r="A453" s="53" t="s">
        <v>333</v>
      </c>
      <c r="B453" s="67" t="s">
        <v>278</v>
      </c>
      <c r="C453" s="21">
        <v>485000</v>
      </c>
      <c r="D453" s="21">
        <v>485000</v>
      </c>
      <c r="E453" s="21">
        <v>0</v>
      </c>
      <c r="F453" s="21">
        <v>0</v>
      </c>
      <c r="G453" s="21">
        <v>0</v>
      </c>
      <c r="H453" s="21">
        <v>0</v>
      </c>
      <c r="I453" s="22">
        <f t="shared" si="14"/>
        <v>0</v>
      </c>
      <c r="J453" s="85">
        <f t="shared" si="15"/>
        <v>485000</v>
      </c>
    </row>
    <row r="454" spans="1:10" ht="15.75" x14ac:dyDescent="0.25">
      <c r="A454" s="53" t="s">
        <v>332</v>
      </c>
      <c r="B454" s="66" t="s">
        <v>279</v>
      </c>
      <c r="C454" s="21">
        <v>0</v>
      </c>
      <c r="D454" s="21">
        <v>60000</v>
      </c>
      <c r="E454" s="21">
        <v>81240</v>
      </c>
      <c r="F454" s="21">
        <v>0</v>
      </c>
      <c r="G454" s="21">
        <v>0</v>
      </c>
      <c r="H454" s="21">
        <v>0</v>
      </c>
      <c r="I454" s="22">
        <f t="shared" si="14"/>
        <v>0</v>
      </c>
      <c r="J454" s="85">
        <f t="shared" si="15"/>
        <v>60000</v>
      </c>
    </row>
    <row r="455" spans="1:10" ht="15.75" x14ac:dyDescent="0.25">
      <c r="A455" s="53" t="s">
        <v>333</v>
      </c>
      <c r="B455" s="67" t="s">
        <v>280</v>
      </c>
      <c r="C455" s="21">
        <v>0</v>
      </c>
      <c r="D455" s="21">
        <v>60000</v>
      </c>
      <c r="E455" s="21">
        <v>81240</v>
      </c>
      <c r="F455" s="21">
        <v>0</v>
      </c>
      <c r="G455" s="21">
        <v>0</v>
      </c>
      <c r="H455" s="21">
        <v>0</v>
      </c>
      <c r="I455" s="22">
        <f t="shared" si="14"/>
        <v>0</v>
      </c>
      <c r="J455" s="85">
        <f t="shared" si="15"/>
        <v>60000</v>
      </c>
    </row>
    <row r="456" spans="1:10" ht="15.75" x14ac:dyDescent="0.25">
      <c r="A456" s="80" t="s">
        <v>330</v>
      </c>
      <c r="B456" s="81" t="s">
        <v>281</v>
      </c>
      <c r="C456" s="82">
        <v>0</v>
      </c>
      <c r="D456" s="82">
        <v>542000</v>
      </c>
      <c r="E456" s="82">
        <v>541876.30000000005</v>
      </c>
      <c r="F456" s="82">
        <v>541876.30000000005</v>
      </c>
      <c r="G456" s="82">
        <v>541876.30000000005</v>
      </c>
      <c r="H456" s="82">
        <v>541876.30000000005</v>
      </c>
      <c r="I456" s="83">
        <f t="shared" si="14"/>
        <v>0.99977177121771221</v>
      </c>
      <c r="J456" s="84">
        <f t="shared" si="15"/>
        <v>123.69999999995343</v>
      </c>
    </row>
    <row r="457" spans="1:10" ht="15.75" x14ac:dyDescent="0.25">
      <c r="A457" s="53" t="s">
        <v>331</v>
      </c>
      <c r="B457" s="65" t="s">
        <v>282</v>
      </c>
      <c r="C457" s="21">
        <v>0</v>
      </c>
      <c r="D457" s="21">
        <v>542000</v>
      </c>
      <c r="E457" s="21">
        <v>541876.30000000005</v>
      </c>
      <c r="F457" s="21">
        <v>541876.30000000005</v>
      </c>
      <c r="G457" s="21">
        <v>541876.30000000005</v>
      </c>
      <c r="H457" s="21">
        <v>541876.30000000005</v>
      </c>
      <c r="I457" s="22">
        <f t="shared" si="14"/>
        <v>0.99977177121771221</v>
      </c>
      <c r="J457" s="85">
        <f t="shared" si="15"/>
        <v>123.69999999995343</v>
      </c>
    </row>
    <row r="458" spans="1:10" ht="15.75" x14ac:dyDescent="0.25">
      <c r="A458" s="53" t="s">
        <v>332</v>
      </c>
      <c r="B458" s="66" t="s">
        <v>283</v>
      </c>
      <c r="C458" s="21">
        <v>0</v>
      </c>
      <c r="D458" s="21">
        <v>542000</v>
      </c>
      <c r="E458" s="21">
        <v>541876.30000000005</v>
      </c>
      <c r="F458" s="21">
        <v>541876.30000000005</v>
      </c>
      <c r="G458" s="21">
        <v>541876.30000000005</v>
      </c>
      <c r="H458" s="21">
        <v>541876.30000000005</v>
      </c>
      <c r="I458" s="22">
        <f t="shared" ref="I458:I500" si="16">+H458/D458</f>
        <v>0.99977177121771221</v>
      </c>
      <c r="J458" s="85">
        <f t="shared" ref="J458:J500" si="17">+D458-H458</f>
        <v>123.69999999995343</v>
      </c>
    </row>
    <row r="459" spans="1:10" ht="15.75" x14ac:dyDescent="0.25">
      <c r="A459" s="53" t="s">
        <v>333</v>
      </c>
      <c r="B459" s="67" t="s">
        <v>284</v>
      </c>
      <c r="C459" s="21">
        <v>0</v>
      </c>
      <c r="D459" s="21">
        <v>542000</v>
      </c>
      <c r="E459" s="21">
        <v>541876.30000000005</v>
      </c>
      <c r="F459" s="21">
        <v>541876.30000000005</v>
      </c>
      <c r="G459" s="21">
        <v>541876.30000000005</v>
      </c>
      <c r="H459" s="21">
        <v>541876.30000000005</v>
      </c>
      <c r="I459" s="22">
        <f t="shared" si="16"/>
        <v>0.99977177121771221</v>
      </c>
      <c r="J459" s="85">
        <f t="shared" si="17"/>
        <v>123.69999999995343</v>
      </c>
    </row>
    <row r="460" spans="1:10" ht="15.75" x14ac:dyDescent="0.25">
      <c r="A460" s="97" t="s">
        <v>328</v>
      </c>
      <c r="B460" s="98" t="s">
        <v>348</v>
      </c>
      <c r="C460" s="99">
        <v>13875250</v>
      </c>
      <c r="D460" s="99">
        <v>13875250</v>
      </c>
      <c r="E460" s="99">
        <v>7716087.4699999997</v>
      </c>
      <c r="F460" s="99">
        <v>7056087.4699999997</v>
      </c>
      <c r="G460" s="99">
        <v>5867381.1100000003</v>
      </c>
      <c r="H460" s="99">
        <v>5867381.1100000003</v>
      </c>
      <c r="I460" s="100">
        <f t="shared" si="16"/>
        <v>0.42286669501450425</v>
      </c>
      <c r="J460" s="101">
        <f t="shared" si="17"/>
        <v>8007868.8899999997</v>
      </c>
    </row>
    <row r="461" spans="1:10" ht="15.75" x14ac:dyDescent="0.25">
      <c r="A461" s="80" t="s">
        <v>330</v>
      </c>
      <c r="B461" s="81" t="s">
        <v>19</v>
      </c>
      <c r="C461" s="82">
        <v>13875250</v>
      </c>
      <c r="D461" s="82">
        <v>13875250</v>
      </c>
      <c r="E461" s="82">
        <v>7716087.4699999997</v>
      </c>
      <c r="F461" s="82">
        <v>7056087.4699999997</v>
      </c>
      <c r="G461" s="82">
        <v>5867381.1100000003</v>
      </c>
      <c r="H461" s="82">
        <v>5867381.1100000003</v>
      </c>
      <c r="I461" s="83">
        <f t="shared" si="16"/>
        <v>0.42286669501450425</v>
      </c>
      <c r="J461" s="84">
        <f t="shared" si="17"/>
        <v>8007868.8899999997</v>
      </c>
    </row>
    <row r="462" spans="1:10" ht="15.75" x14ac:dyDescent="0.25">
      <c r="A462" s="53" t="s">
        <v>331</v>
      </c>
      <c r="B462" s="65" t="s">
        <v>20</v>
      </c>
      <c r="C462" s="21">
        <v>12180000</v>
      </c>
      <c r="D462" s="21">
        <v>11880000</v>
      </c>
      <c r="E462" s="21">
        <v>6983893.8300000001</v>
      </c>
      <c r="F462" s="21">
        <v>6323893.8300000001</v>
      </c>
      <c r="G462" s="21">
        <v>5286893.83</v>
      </c>
      <c r="H462" s="21">
        <v>5286893.83</v>
      </c>
      <c r="I462" s="22">
        <f t="shared" si="16"/>
        <v>0.44502473316498314</v>
      </c>
      <c r="J462" s="85">
        <f t="shared" si="17"/>
        <v>6593106.1699999999</v>
      </c>
    </row>
    <row r="463" spans="1:10" ht="15.75" x14ac:dyDescent="0.25">
      <c r="A463" s="53" t="s">
        <v>332</v>
      </c>
      <c r="B463" s="66" t="s">
        <v>21</v>
      </c>
      <c r="C463" s="21">
        <v>0</v>
      </c>
      <c r="D463" s="21">
        <v>3200000</v>
      </c>
      <c r="E463" s="21">
        <v>3388000</v>
      </c>
      <c r="F463" s="21">
        <v>3388000</v>
      </c>
      <c r="G463" s="21">
        <v>2541000</v>
      </c>
      <c r="H463" s="21">
        <v>2541000</v>
      </c>
      <c r="I463" s="22">
        <f t="shared" si="16"/>
        <v>0.7940625</v>
      </c>
      <c r="J463" s="85">
        <f t="shared" si="17"/>
        <v>659000</v>
      </c>
    </row>
    <row r="464" spans="1:10" ht="15.75" x14ac:dyDescent="0.25">
      <c r="A464" s="53" t="s">
        <v>333</v>
      </c>
      <c r="B464" s="67" t="s">
        <v>22</v>
      </c>
      <c r="C464" s="21">
        <v>0</v>
      </c>
      <c r="D464" s="21">
        <v>3200000</v>
      </c>
      <c r="E464" s="21">
        <v>3388000</v>
      </c>
      <c r="F464" s="21">
        <v>3388000</v>
      </c>
      <c r="G464" s="21">
        <v>2541000</v>
      </c>
      <c r="H464" s="21">
        <v>2541000</v>
      </c>
      <c r="I464" s="22">
        <f t="shared" si="16"/>
        <v>0.7940625</v>
      </c>
      <c r="J464" s="85">
        <f t="shared" si="17"/>
        <v>659000</v>
      </c>
    </row>
    <row r="465" spans="1:10" ht="15.75" x14ac:dyDescent="0.25">
      <c r="A465" s="53" t="s">
        <v>332</v>
      </c>
      <c r="B465" s="66" t="s">
        <v>23</v>
      </c>
      <c r="C465" s="21">
        <v>11520000</v>
      </c>
      <c r="D465" s="21">
        <v>8020000</v>
      </c>
      <c r="E465" s="21">
        <v>3595893.83</v>
      </c>
      <c r="F465" s="21">
        <v>2935893.83</v>
      </c>
      <c r="G465" s="21">
        <v>2745893.83</v>
      </c>
      <c r="H465" s="21">
        <v>2745893.83</v>
      </c>
      <c r="I465" s="22">
        <f t="shared" si="16"/>
        <v>0.34238077680798007</v>
      </c>
      <c r="J465" s="85">
        <f t="shared" si="17"/>
        <v>5274106.17</v>
      </c>
    </row>
    <row r="466" spans="1:10" ht="15.75" x14ac:dyDescent="0.25">
      <c r="A466" s="53" t="s">
        <v>333</v>
      </c>
      <c r="B466" s="67" t="s">
        <v>24</v>
      </c>
      <c r="C466" s="21">
        <v>7680000</v>
      </c>
      <c r="D466" s="21">
        <v>1590100</v>
      </c>
      <c r="E466" s="21">
        <v>0</v>
      </c>
      <c r="F466" s="21">
        <v>0</v>
      </c>
      <c r="G466" s="21">
        <v>0</v>
      </c>
      <c r="H466" s="21">
        <v>0</v>
      </c>
      <c r="I466" s="22">
        <f t="shared" si="16"/>
        <v>0</v>
      </c>
      <c r="J466" s="85">
        <f t="shared" si="17"/>
        <v>1590100</v>
      </c>
    </row>
    <row r="467" spans="1:10" ht="15.75" x14ac:dyDescent="0.25">
      <c r="A467" s="53" t="s">
        <v>333</v>
      </c>
      <c r="B467" s="67" t="s">
        <v>26</v>
      </c>
      <c r="C467" s="21">
        <v>3840000</v>
      </c>
      <c r="D467" s="21">
        <v>3840000</v>
      </c>
      <c r="E467" s="21">
        <v>1375893.83</v>
      </c>
      <c r="F467" s="21">
        <v>1375893.83</v>
      </c>
      <c r="G467" s="21">
        <v>1375893.83</v>
      </c>
      <c r="H467" s="21">
        <v>1375893.83</v>
      </c>
      <c r="I467" s="22">
        <f t="shared" si="16"/>
        <v>0.35830568489583337</v>
      </c>
      <c r="J467" s="85">
        <f t="shared" si="17"/>
        <v>2464106.17</v>
      </c>
    </row>
    <row r="468" spans="1:10" ht="15.75" x14ac:dyDescent="0.25">
      <c r="A468" s="53" t="s">
        <v>333</v>
      </c>
      <c r="B468" s="67" t="s">
        <v>27</v>
      </c>
      <c r="C468" s="21">
        <v>0</v>
      </c>
      <c r="D468" s="21">
        <v>2589900</v>
      </c>
      <c r="E468" s="21">
        <v>2220000</v>
      </c>
      <c r="F468" s="21">
        <v>1560000</v>
      </c>
      <c r="G468" s="21">
        <v>1370000</v>
      </c>
      <c r="H468" s="21">
        <v>1370000</v>
      </c>
      <c r="I468" s="22">
        <f t="shared" si="16"/>
        <v>0.52897795281671112</v>
      </c>
      <c r="J468" s="85">
        <f t="shared" si="17"/>
        <v>1219900</v>
      </c>
    </row>
    <row r="469" spans="1:10" ht="15.75" x14ac:dyDescent="0.25">
      <c r="A469" s="53" t="s">
        <v>332</v>
      </c>
      <c r="B469" s="66" t="s">
        <v>30</v>
      </c>
      <c r="C469" s="21">
        <v>660000</v>
      </c>
      <c r="D469" s="21">
        <v>660000</v>
      </c>
      <c r="E469" s="21">
        <v>0</v>
      </c>
      <c r="F469" s="21">
        <v>0</v>
      </c>
      <c r="G469" s="21">
        <v>0</v>
      </c>
      <c r="H469" s="21">
        <v>0</v>
      </c>
      <c r="I469" s="22">
        <f t="shared" si="16"/>
        <v>0</v>
      </c>
      <c r="J469" s="85">
        <f t="shared" si="17"/>
        <v>660000</v>
      </c>
    </row>
    <row r="470" spans="1:10" ht="15.75" x14ac:dyDescent="0.25">
      <c r="A470" s="53" t="s">
        <v>333</v>
      </c>
      <c r="B470" s="67" t="s">
        <v>31</v>
      </c>
      <c r="C470" s="21">
        <v>660000</v>
      </c>
      <c r="D470" s="21">
        <v>660000</v>
      </c>
      <c r="E470" s="21">
        <v>0</v>
      </c>
      <c r="F470" s="21">
        <v>0</v>
      </c>
      <c r="G470" s="21">
        <v>0</v>
      </c>
      <c r="H470" s="21">
        <v>0</v>
      </c>
      <c r="I470" s="22">
        <f t="shared" si="16"/>
        <v>0</v>
      </c>
      <c r="J470" s="85">
        <f t="shared" si="17"/>
        <v>660000</v>
      </c>
    </row>
    <row r="471" spans="1:10" ht="15.75" x14ac:dyDescent="0.25">
      <c r="A471" s="53" t="s">
        <v>331</v>
      </c>
      <c r="B471" s="65" t="s">
        <v>35</v>
      </c>
      <c r="C471" s="21">
        <v>540000</v>
      </c>
      <c r="D471" s="21">
        <v>540000</v>
      </c>
      <c r="E471" s="21">
        <v>0</v>
      </c>
      <c r="F471" s="21">
        <v>0</v>
      </c>
      <c r="G471" s="21">
        <v>0</v>
      </c>
      <c r="H471" s="21">
        <v>0</v>
      </c>
      <c r="I471" s="22">
        <f t="shared" si="16"/>
        <v>0</v>
      </c>
      <c r="J471" s="85">
        <f t="shared" si="17"/>
        <v>540000</v>
      </c>
    </row>
    <row r="472" spans="1:10" ht="15.75" x14ac:dyDescent="0.25">
      <c r="A472" s="53" t="s">
        <v>332</v>
      </c>
      <c r="B472" s="66" t="s">
        <v>36</v>
      </c>
      <c r="C472" s="21">
        <v>540000</v>
      </c>
      <c r="D472" s="21">
        <v>540000</v>
      </c>
      <c r="E472" s="21">
        <v>0</v>
      </c>
      <c r="F472" s="21">
        <v>0</v>
      </c>
      <c r="G472" s="21">
        <v>0</v>
      </c>
      <c r="H472" s="21">
        <v>0</v>
      </c>
      <c r="I472" s="22">
        <f t="shared" si="16"/>
        <v>0</v>
      </c>
      <c r="J472" s="85">
        <f t="shared" si="17"/>
        <v>540000</v>
      </c>
    </row>
    <row r="473" spans="1:10" ht="15.75" x14ac:dyDescent="0.25">
      <c r="A473" s="53" t="s">
        <v>333</v>
      </c>
      <c r="B473" s="67" t="s">
        <v>40</v>
      </c>
      <c r="C473" s="21">
        <v>540000</v>
      </c>
      <c r="D473" s="21">
        <v>540000</v>
      </c>
      <c r="E473" s="21">
        <v>0</v>
      </c>
      <c r="F473" s="21">
        <v>0</v>
      </c>
      <c r="G473" s="21">
        <v>0</v>
      </c>
      <c r="H473" s="21">
        <v>0</v>
      </c>
      <c r="I473" s="22">
        <f t="shared" si="16"/>
        <v>0</v>
      </c>
      <c r="J473" s="85">
        <f t="shared" si="17"/>
        <v>540000</v>
      </c>
    </row>
    <row r="474" spans="1:10" ht="15.75" x14ac:dyDescent="0.25">
      <c r="A474" s="53" t="s">
        <v>331</v>
      </c>
      <c r="B474" s="65" t="s">
        <v>44</v>
      </c>
      <c r="C474" s="21">
        <v>1155250</v>
      </c>
      <c r="D474" s="21">
        <v>1455250</v>
      </c>
      <c r="E474" s="21">
        <v>732193.64</v>
      </c>
      <c r="F474" s="21">
        <v>732193.64</v>
      </c>
      <c r="G474" s="21">
        <v>580487.28</v>
      </c>
      <c r="H474" s="21">
        <v>580487.28</v>
      </c>
      <c r="I474" s="22">
        <f t="shared" si="16"/>
        <v>0.39889179178835255</v>
      </c>
      <c r="J474" s="85">
        <f t="shared" si="17"/>
        <v>874762.72</v>
      </c>
    </row>
    <row r="475" spans="1:10" ht="15.75" x14ac:dyDescent="0.25">
      <c r="A475" s="53" t="s">
        <v>332</v>
      </c>
      <c r="B475" s="66" t="s">
        <v>45</v>
      </c>
      <c r="C475" s="21">
        <v>535698</v>
      </c>
      <c r="D475" s="21">
        <v>635698</v>
      </c>
      <c r="E475" s="21">
        <v>340050.6</v>
      </c>
      <c r="F475" s="21">
        <v>340050.6</v>
      </c>
      <c r="G475" s="21">
        <v>269756.08</v>
      </c>
      <c r="H475" s="21">
        <v>269756.08</v>
      </c>
      <c r="I475" s="22">
        <f t="shared" si="16"/>
        <v>0.42434627763497762</v>
      </c>
      <c r="J475" s="85">
        <f t="shared" si="17"/>
        <v>365941.92</v>
      </c>
    </row>
    <row r="476" spans="1:10" ht="15.75" x14ac:dyDescent="0.25">
      <c r="A476" s="53" t="s">
        <v>333</v>
      </c>
      <c r="B476" s="67" t="s">
        <v>46</v>
      </c>
      <c r="C476" s="21">
        <v>535698</v>
      </c>
      <c r="D476" s="21">
        <v>635698</v>
      </c>
      <c r="E476" s="21">
        <v>340050.6</v>
      </c>
      <c r="F476" s="21">
        <v>340050.6</v>
      </c>
      <c r="G476" s="21">
        <v>269756.08</v>
      </c>
      <c r="H476" s="21">
        <v>269756.08</v>
      </c>
      <c r="I476" s="22">
        <f t="shared" si="16"/>
        <v>0.42434627763497762</v>
      </c>
      <c r="J476" s="85">
        <f t="shared" si="17"/>
        <v>365941.92</v>
      </c>
    </row>
    <row r="477" spans="1:10" ht="15.75" x14ac:dyDescent="0.25">
      <c r="A477" s="53" t="s">
        <v>332</v>
      </c>
      <c r="B477" s="66" t="s">
        <v>47</v>
      </c>
      <c r="C477" s="21">
        <v>562320</v>
      </c>
      <c r="D477" s="21">
        <v>692320</v>
      </c>
      <c r="E477" s="21">
        <v>351308</v>
      </c>
      <c r="F477" s="21">
        <v>351308</v>
      </c>
      <c r="G477" s="21">
        <v>277681</v>
      </c>
      <c r="H477" s="21">
        <v>277681</v>
      </c>
      <c r="I477" s="22">
        <f t="shared" si="16"/>
        <v>0.40108764733071411</v>
      </c>
      <c r="J477" s="85">
        <f t="shared" si="17"/>
        <v>414639</v>
      </c>
    </row>
    <row r="478" spans="1:10" ht="15.75" x14ac:dyDescent="0.25">
      <c r="A478" s="53" t="s">
        <v>333</v>
      </c>
      <c r="B478" s="67" t="s">
        <v>48</v>
      </c>
      <c r="C478" s="21">
        <v>562320</v>
      </c>
      <c r="D478" s="21">
        <v>692320</v>
      </c>
      <c r="E478" s="21">
        <v>351308</v>
      </c>
      <c r="F478" s="21">
        <v>351308</v>
      </c>
      <c r="G478" s="21">
        <v>277681</v>
      </c>
      <c r="H478" s="21">
        <v>277681</v>
      </c>
      <c r="I478" s="22">
        <f t="shared" si="16"/>
        <v>0.40108764733071411</v>
      </c>
      <c r="J478" s="85">
        <f t="shared" si="17"/>
        <v>414639</v>
      </c>
    </row>
    <row r="479" spans="1:10" ht="15.75" x14ac:dyDescent="0.25">
      <c r="A479" s="53" t="s">
        <v>332</v>
      </c>
      <c r="B479" s="66" t="s">
        <v>49</v>
      </c>
      <c r="C479" s="21">
        <v>57232</v>
      </c>
      <c r="D479" s="21">
        <v>127232</v>
      </c>
      <c r="E479" s="21">
        <v>40835.040000000001</v>
      </c>
      <c r="F479" s="21">
        <v>40835.040000000001</v>
      </c>
      <c r="G479" s="21">
        <v>33050.199999999997</v>
      </c>
      <c r="H479" s="21">
        <v>33050.199999999997</v>
      </c>
      <c r="I479" s="22">
        <f t="shared" si="16"/>
        <v>0.25976326710261566</v>
      </c>
      <c r="J479" s="85">
        <f t="shared" si="17"/>
        <v>94181.8</v>
      </c>
    </row>
    <row r="480" spans="1:10" ht="15.75" x14ac:dyDescent="0.25">
      <c r="A480" s="53" t="s">
        <v>333</v>
      </c>
      <c r="B480" s="67" t="s">
        <v>50</v>
      </c>
      <c r="C480" s="21">
        <v>57232</v>
      </c>
      <c r="D480" s="21">
        <v>127232</v>
      </c>
      <c r="E480" s="21">
        <v>40835.040000000001</v>
      </c>
      <c r="F480" s="21">
        <v>40835.040000000001</v>
      </c>
      <c r="G480" s="21">
        <v>33050.199999999997</v>
      </c>
      <c r="H480" s="21">
        <v>33050.199999999997</v>
      </c>
      <c r="I480" s="22">
        <f t="shared" si="16"/>
        <v>0.25976326710261566</v>
      </c>
      <c r="J480" s="85">
        <f t="shared" si="17"/>
        <v>94181.8</v>
      </c>
    </row>
    <row r="481" spans="1:10" ht="15.75" x14ac:dyDescent="0.25">
      <c r="A481" s="61" t="s">
        <v>319</v>
      </c>
      <c r="B481" s="62" t="s">
        <v>340</v>
      </c>
      <c r="C481" s="63">
        <v>25000000</v>
      </c>
      <c r="D481" s="63">
        <v>25000000</v>
      </c>
      <c r="E481" s="63">
        <v>24999999.93</v>
      </c>
      <c r="F481" s="63">
        <v>24999999.93</v>
      </c>
      <c r="G481" s="63">
        <v>24999999.93</v>
      </c>
      <c r="H481" s="63">
        <v>24999999.93</v>
      </c>
      <c r="I481" s="64">
        <f t="shared" si="16"/>
        <v>0.99999999719999999</v>
      </c>
      <c r="J481" s="63">
        <f t="shared" si="17"/>
        <v>7.0000000298023224E-2</v>
      </c>
    </row>
    <row r="482" spans="1:10" ht="15.75" x14ac:dyDescent="0.25">
      <c r="A482" s="97" t="s">
        <v>328</v>
      </c>
      <c r="B482" s="98" t="s">
        <v>341</v>
      </c>
      <c r="C482" s="99">
        <v>25000000</v>
      </c>
      <c r="D482" s="99">
        <v>25000000</v>
      </c>
      <c r="E482" s="99">
        <v>24999999.93</v>
      </c>
      <c r="F482" s="99">
        <v>24999999.93</v>
      </c>
      <c r="G482" s="99">
        <v>24999999.93</v>
      </c>
      <c r="H482" s="99">
        <v>24999999.93</v>
      </c>
      <c r="I482" s="100">
        <f t="shared" si="16"/>
        <v>0.99999999719999999</v>
      </c>
      <c r="J482" s="101">
        <f t="shared" si="17"/>
        <v>7.0000000298023224E-2</v>
      </c>
    </row>
    <row r="483" spans="1:10" ht="15.75" x14ac:dyDescent="0.25">
      <c r="A483" s="80" t="s">
        <v>330</v>
      </c>
      <c r="B483" s="81" t="s">
        <v>51</v>
      </c>
      <c r="C483" s="82">
        <v>25000000</v>
      </c>
      <c r="D483" s="82">
        <v>25000000</v>
      </c>
      <c r="E483" s="82">
        <v>24999999.93</v>
      </c>
      <c r="F483" s="82">
        <v>24999999.93</v>
      </c>
      <c r="G483" s="82">
        <v>24999999.93</v>
      </c>
      <c r="H483" s="82">
        <v>24999999.93</v>
      </c>
      <c r="I483" s="83">
        <f t="shared" si="16"/>
        <v>0.99999999719999999</v>
      </c>
      <c r="J483" s="84">
        <f t="shared" si="17"/>
        <v>7.0000000298023224E-2</v>
      </c>
    </row>
    <row r="484" spans="1:10" ht="15.75" x14ac:dyDescent="0.25">
      <c r="A484" s="53" t="s">
        <v>331</v>
      </c>
      <c r="B484" s="65" t="s">
        <v>106</v>
      </c>
      <c r="C484" s="21">
        <v>25000000</v>
      </c>
      <c r="D484" s="21">
        <v>25000000</v>
      </c>
      <c r="E484" s="21">
        <v>24999999.93</v>
      </c>
      <c r="F484" s="21">
        <v>24999999.93</v>
      </c>
      <c r="G484" s="21">
        <v>24999999.93</v>
      </c>
      <c r="H484" s="21">
        <v>24999999.93</v>
      </c>
      <c r="I484" s="22">
        <f t="shared" si="16"/>
        <v>0.99999999719999999</v>
      </c>
      <c r="J484" s="85">
        <f t="shared" si="17"/>
        <v>7.0000000298023224E-2</v>
      </c>
    </row>
    <row r="485" spans="1:10" ht="15.75" x14ac:dyDescent="0.25">
      <c r="A485" s="53" t="s">
        <v>332</v>
      </c>
      <c r="B485" s="66" t="s">
        <v>118</v>
      </c>
      <c r="C485" s="21">
        <v>25000000</v>
      </c>
      <c r="D485" s="21">
        <v>25000000</v>
      </c>
      <c r="E485" s="21">
        <v>24999999.93</v>
      </c>
      <c r="F485" s="21">
        <v>24999999.93</v>
      </c>
      <c r="G485" s="21">
        <v>24999999.93</v>
      </c>
      <c r="H485" s="21">
        <v>24999999.93</v>
      </c>
      <c r="I485" s="22">
        <f t="shared" si="16"/>
        <v>0.99999999719999999</v>
      </c>
      <c r="J485" s="85">
        <f t="shared" si="17"/>
        <v>7.0000000298023224E-2</v>
      </c>
    </row>
    <row r="486" spans="1:10" ht="15.75" x14ac:dyDescent="0.25">
      <c r="A486" s="53" t="s">
        <v>333</v>
      </c>
      <c r="B486" s="67" t="s">
        <v>119</v>
      </c>
      <c r="C486" s="21">
        <v>25000000</v>
      </c>
      <c r="D486" s="21">
        <v>25000000</v>
      </c>
      <c r="E486" s="21">
        <v>24999999.93</v>
      </c>
      <c r="F486" s="21">
        <v>24999999.93</v>
      </c>
      <c r="G486" s="21">
        <v>24999999.93</v>
      </c>
      <c r="H486" s="21">
        <v>24999999.93</v>
      </c>
      <c r="I486" s="22">
        <f t="shared" si="16"/>
        <v>0.99999999719999999</v>
      </c>
      <c r="J486" s="85">
        <f t="shared" si="17"/>
        <v>7.0000000298023224E-2</v>
      </c>
    </row>
    <row r="487" spans="1:10" ht="15.75" x14ac:dyDescent="0.25">
      <c r="A487" s="57" t="s">
        <v>317</v>
      </c>
      <c r="B487" s="93" t="s">
        <v>349</v>
      </c>
      <c r="C487" s="94">
        <v>0</v>
      </c>
      <c r="D487" s="94">
        <v>1440569.71</v>
      </c>
      <c r="E487" s="94">
        <v>1135819.8899999999</v>
      </c>
      <c r="F487" s="94">
        <v>1135819.8899999999</v>
      </c>
      <c r="G487" s="94">
        <v>757213.26</v>
      </c>
      <c r="H487" s="94">
        <v>757213.26</v>
      </c>
      <c r="I487" s="95">
        <f t="shared" si="16"/>
        <v>0.52563458383419714</v>
      </c>
      <c r="J487" s="96">
        <f t="shared" si="17"/>
        <v>683356.45</v>
      </c>
    </row>
    <row r="488" spans="1:10" ht="15.75" x14ac:dyDescent="0.25">
      <c r="A488" s="61" t="s">
        <v>319</v>
      </c>
      <c r="B488" s="62" t="s">
        <v>337</v>
      </c>
      <c r="C488" s="63">
        <v>0</v>
      </c>
      <c r="D488" s="63">
        <v>1440569.71</v>
      </c>
      <c r="E488" s="63">
        <v>1135819.8899999999</v>
      </c>
      <c r="F488" s="63">
        <v>1135819.8899999999</v>
      </c>
      <c r="G488" s="63">
        <v>757213.26</v>
      </c>
      <c r="H488" s="63">
        <v>757213.26</v>
      </c>
      <c r="I488" s="64">
        <f t="shared" si="16"/>
        <v>0.52563458383419714</v>
      </c>
      <c r="J488" s="63">
        <f t="shared" si="17"/>
        <v>683356.45</v>
      </c>
    </row>
    <row r="489" spans="1:10" ht="15.75" x14ac:dyDescent="0.25">
      <c r="A489" s="97" t="s">
        <v>328</v>
      </c>
      <c r="B489" s="98" t="s">
        <v>347</v>
      </c>
      <c r="C489" s="99">
        <v>0</v>
      </c>
      <c r="D489" s="99">
        <v>1440569.71</v>
      </c>
      <c r="E489" s="99">
        <v>1135819.8899999999</v>
      </c>
      <c r="F489" s="99">
        <v>1135819.8899999999</v>
      </c>
      <c r="G489" s="99">
        <v>757213.26</v>
      </c>
      <c r="H489" s="99">
        <v>757213.26</v>
      </c>
      <c r="I489" s="100">
        <f t="shared" si="16"/>
        <v>0.52563458383419714</v>
      </c>
      <c r="J489" s="101">
        <f t="shared" si="17"/>
        <v>683356.45</v>
      </c>
    </row>
    <row r="490" spans="1:10" ht="15.75" x14ac:dyDescent="0.25">
      <c r="A490" s="80" t="s">
        <v>330</v>
      </c>
      <c r="B490" s="81" t="s">
        <v>19</v>
      </c>
      <c r="C490" s="82">
        <v>0</v>
      </c>
      <c r="D490" s="82">
        <v>1440569.71</v>
      </c>
      <c r="E490" s="82">
        <v>1135819.8899999999</v>
      </c>
      <c r="F490" s="82">
        <v>1135819.8899999999</v>
      </c>
      <c r="G490" s="82">
        <v>757213.26</v>
      </c>
      <c r="H490" s="82">
        <v>757213.26</v>
      </c>
      <c r="I490" s="83">
        <f t="shared" si="16"/>
        <v>0.52563458383419714</v>
      </c>
      <c r="J490" s="84">
        <f t="shared" si="17"/>
        <v>683356.45</v>
      </c>
    </row>
    <row r="491" spans="1:10" ht="15.75" x14ac:dyDescent="0.25">
      <c r="A491" s="53" t="s">
        <v>331</v>
      </c>
      <c r="B491" s="65" t="s">
        <v>20</v>
      </c>
      <c r="C491" s="21">
        <v>0</v>
      </c>
      <c r="D491" s="21">
        <v>1238390.74</v>
      </c>
      <c r="E491" s="21">
        <v>990000</v>
      </c>
      <c r="F491" s="21">
        <v>990000</v>
      </c>
      <c r="G491" s="21">
        <v>660000</v>
      </c>
      <c r="H491" s="21">
        <v>660000</v>
      </c>
      <c r="I491" s="22">
        <f t="shared" si="16"/>
        <v>0.53294972150712305</v>
      </c>
      <c r="J491" s="85">
        <f t="shared" si="17"/>
        <v>578390.74</v>
      </c>
    </row>
    <row r="492" spans="1:10" ht="15.75" x14ac:dyDescent="0.25">
      <c r="A492" s="53" t="s">
        <v>332</v>
      </c>
      <c r="B492" s="66" t="s">
        <v>23</v>
      </c>
      <c r="C492" s="21">
        <v>0</v>
      </c>
      <c r="D492" s="21">
        <v>1238390.74</v>
      </c>
      <c r="E492" s="21">
        <v>990000</v>
      </c>
      <c r="F492" s="21">
        <v>990000</v>
      </c>
      <c r="G492" s="21">
        <v>660000</v>
      </c>
      <c r="H492" s="21">
        <v>660000</v>
      </c>
      <c r="I492" s="22">
        <f t="shared" si="16"/>
        <v>0.53294972150712305</v>
      </c>
      <c r="J492" s="85">
        <f t="shared" si="17"/>
        <v>578390.74</v>
      </c>
    </row>
    <row r="493" spans="1:10" ht="15.75" x14ac:dyDescent="0.25">
      <c r="A493" s="53" t="s">
        <v>333</v>
      </c>
      <c r="B493" s="67" t="s">
        <v>27</v>
      </c>
      <c r="C493" s="21">
        <v>0</v>
      </c>
      <c r="D493" s="21">
        <v>1238390.74</v>
      </c>
      <c r="E493" s="21">
        <v>990000</v>
      </c>
      <c r="F493" s="21">
        <v>990000</v>
      </c>
      <c r="G493" s="21">
        <v>660000</v>
      </c>
      <c r="H493" s="21">
        <v>660000</v>
      </c>
      <c r="I493" s="22">
        <f t="shared" si="16"/>
        <v>0.53294972150712305</v>
      </c>
      <c r="J493" s="85">
        <f t="shared" si="17"/>
        <v>578390.74</v>
      </c>
    </row>
    <row r="494" spans="1:10" ht="15.75" x14ac:dyDescent="0.25">
      <c r="A494" s="53" t="s">
        <v>331</v>
      </c>
      <c r="B494" s="65" t="s">
        <v>44</v>
      </c>
      <c r="C494" s="21">
        <v>0</v>
      </c>
      <c r="D494" s="21">
        <v>202178.97</v>
      </c>
      <c r="E494" s="21">
        <v>145819.89000000001</v>
      </c>
      <c r="F494" s="21">
        <v>145819.89000000001</v>
      </c>
      <c r="G494" s="21">
        <v>97213.26</v>
      </c>
      <c r="H494" s="21">
        <v>97213.26</v>
      </c>
      <c r="I494" s="22">
        <f t="shared" si="16"/>
        <v>0.48082775374708853</v>
      </c>
      <c r="J494" s="85">
        <f t="shared" si="17"/>
        <v>104965.71</v>
      </c>
    </row>
    <row r="495" spans="1:10" ht="15.75" x14ac:dyDescent="0.25">
      <c r="A495" s="53" t="s">
        <v>332</v>
      </c>
      <c r="B495" s="66" t="s">
        <v>45</v>
      </c>
      <c r="C495" s="21">
        <v>0</v>
      </c>
      <c r="D495" s="21">
        <v>93593</v>
      </c>
      <c r="E495" s="21">
        <v>70191</v>
      </c>
      <c r="F495" s="21">
        <v>70191</v>
      </c>
      <c r="G495" s="21">
        <v>46794</v>
      </c>
      <c r="H495" s="21">
        <v>46794</v>
      </c>
      <c r="I495" s="22">
        <f t="shared" si="16"/>
        <v>0.49997328860064322</v>
      </c>
      <c r="J495" s="85">
        <f t="shared" si="17"/>
        <v>46799</v>
      </c>
    </row>
    <row r="496" spans="1:10" ht="15.75" x14ac:dyDescent="0.25">
      <c r="A496" s="53" t="s">
        <v>333</v>
      </c>
      <c r="B496" s="67" t="s">
        <v>46</v>
      </c>
      <c r="C496" s="21">
        <v>0</v>
      </c>
      <c r="D496" s="21">
        <v>93593</v>
      </c>
      <c r="E496" s="21">
        <v>70191</v>
      </c>
      <c r="F496" s="21">
        <v>70191</v>
      </c>
      <c r="G496" s="21">
        <v>46794</v>
      </c>
      <c r="H496" s="21">
        <v>46794</v>
      </c>
      <c r="I496" s="22">
        <f t="shared" si="16"/>
        <v>0.49997328860064322</v>
      </c>
      <c r="J496" s="85">
        <f t="shared" si="17"/>
        <v>46799</v>
      </c>
    </row>
    <row r="497" spans="1:10" ht="15.75" x14ac:dyDescent="0.25">
      <c r="A497" s="53" t="s">
        <v>332</v>
      </c>
      <c r="B497" s="66" t="s">
        <v>47</v>
      </c>
      <c r="C497" s="21">
        <v>0</v>
      </c>
      <c r="D497" s="21">
        <v>100874.24000000001</v>
      </c>
      <c r="E497" s="21">
        <v>70290</v>
      </c>
      <c r="F497" s="21">
        <v>70290</v>
      </c>
      <c r="G497" s="21">
        <v>46860</v>
      </c>
      <c r="H497" s="21">
        <v>46860</v>
      </c>
      <c r="I497" s="22">
        <f t="shared" si="16"/>
        <v>0.46453881585625822</v>
      </c>
      <c r="J497" s="85">
        <f t="shared" si="17"/>
        <v>54014.240000000005</v>
      </c>
    </row>
    <row r="498" spans="1:10" ht="15.75" x14ac:dyDescent="0.25">
      <c r="A498" s="53" t="s">
        <v>333</v>
      </c>
      <c r="B498" s="67" t="s">
        <v>48</v>
      </c>
      <c r="C498" s="21">
        <v>0</v>
      </c>
      <c r="D498" s="21">
        <v>100874.24000000001</v>
      </c>
      <c r="E498" s="21">
        <v>70290</v>
      </c>
      <c r="F498" s="21">
        <v>70290</v>
      </c>
      <c r="G498" s="21">
        <v>46860</v>
      </c>
      <c r="H498" s="21">
        <v>46860</v>
      </c>
      <c r="I498" s="22">
        <f t="shared" si="16"/>
        <v>0.46453881585625822</v>
      </c>
      <c r="J498" s="85">
        <f t="shared" si="17"/>
        <v>54014.240000000005</v>
      </c>
    </row>
    <row r="499" spans="1:10" ht="15.75" x14ac:dyDescent="0.25">
      <c r="A499" s="53" t="s">
        <v>332</v>
      </c>
      <c r="B499" s="66" t="s">
        <v>49</v>
      </c>
      <c r="C499" s="21">
        <v>0</v>
      </c>
      <c r="D499" s="21">
        <v>7711.73</v>
      </c>
      <c r="E499" s="21">
        <v>5338.89</v>
      </c>
      <c r="F499" s="21">
        <v>5338.89</v>
      </c>
      <c r="G499" s="21">
        <v>3559.26</v>
      </c>
      <c r="H499" s="21">
        <v>3559.26</v>
      </c>
      <c r="I499" s="22">
        <f t="shared" si="16"/>
        <v>0.46153846153846162</v>
      </c>
      <c r="J499" s="85">
        <f t="shared" si="17"/>
        <v>4152.4699999999993</v>
      </c>
    </row>
    <row r="500" spans="1:10" ht="16.5" thickBot="1" x14ac:dyDescent="0.3">
      <c r="A500" s="68" t="s">
        <v>333</v>
      </c>
      <c r="B500" s="69" t="s">
        <v>50</v>
      </c>
      <c r="C500" s="45">
        <v>0</v>
      </c>
      <c r="D500" s="45">
        <v>7711.73</v>
      </c>
      <c r="E500" s="45">
        <v>5338.89</v>
      </c>
      <c r="F500" s="45">
        <v>5338.89</v>
      </c>
      <c r="G500" s="45">
        <v>3559.26</v>
      </c>
      <c r="H500" s="45">
        <v>3559.26</v>
      </c>
      <c r="I500" s="46">
        <f t="shared" si="16"/>
        <v>0.46153846153846162</v>
      </c>
      <c r="J500" s="86">
        <f t="shared" si="17"/>
        <v>4152.4699999999993</v>
      </c>
    </row>
    <row r="502" spans="1:10" ht="15.75" x14ac:dyDescent="0.25">
      <c r="A502" s="88" t="s">
        <v>315</v>
      </c>
      <c r="B502" s="102" t="s">
        <v>316</v>
      </c>
      <c r="C502" s="102"/>
    </row>
    <row r="503" spans="1:10" ht="60" x14ac:dyDescent="0.2">
      <c r="A503" s="72" t="s">
        <v>17</v>
      </c>
      <c r="B503" s="73" t="s">
        <v>321</v>
      </c>
      <c r="C503" s="102"/>
    </row>
    <row r="504" spans="1:10" ht="15.75" x14ac:dyDescent="0.25">
      <c r="A504" s="89" t="s">
        <v>317</v>
      </c>
      <c r="B504" s="102" t="s">
        <v>318</v>
      </c>
      <c r="C504" s="102"/>
    </row>
    <row r="505" spans="1:10" ht="15.75" x14ac:dyDescent="0.25">
      <c r="A505" s="90" t="s">
        <v>319</v>
      </c>
      <c r="B505" s="102" t="s">
        <v>320</v>
      </c>
      <c r="C505" s="102"/>
    </row>
    <row r="506" spans="1:10" ht="15.75" x14ac:dyDescent="0.25">
      <c r="A506" s="103" t="s">
        <v>328</v>
      </c>
      <c r="B506" s="104" t="s">
        <v>360</v>
      </c>
      <c r="C506" s="105"/>
      <c r="D506" s="105"/>
      <c r="E506" s="105"/>
      <c r="F506" s="105"/>
      <c r="G506" s="105"/>
      <c r="H506" s="105"/>
      <c r="I506" s="106"/>
      <c r="J506" s="107"/>
    </row>
    <row r="507" spans="1:10" ht="36" x14ac:dyDescent="0.2">
      <c r="A507" s="74" t="s">
        <v>18</v>
      </c>
      <c r="B507" s="73" t="s">
        <v>322</v>
      </c>
      <c r="C507" s="102"/>
    </row>
    <row r="508" spans="1:10" ht="15.75" x14ac:dyDescent="0.25">
      <c r="A508" s="80" t="s">
        <v>330</v>
      </c>
      <c r="B508" s="102" t="s">
        <v>357</v>
      </c>
      <c r="C508" s="102"/>
    </row>
  </sheetData>
  <mergeCells count="6">
    <mergeCell ref="B7:J7"/>
    <mergeCell ref="A2:J2"/>
    <mergeCell ref="A3:J3"/>
    <mergeCell ref="A4:J4"/>
    <mergeCell ref="A5:J5"/>
    <mergeCell ref="A6:J6"/>
  </mergeCells>
  <pageMargins left="0.75" right="0.75" top="1" bottom="1" header="0.2" footer="0.2"/>
  <pageSetup fitToHeight="1000" orientation="landscape" horizontalDpi="300" verticalDpi="300" copies="0"/>
  <headerFooter alignWithMargins="0">
    <oddHeader>&amp;C
Ejecución Enero-Julio 2020&amp;LSistema de Información de la Gestión Financiera
Periodo:2020&amp;REG-004
15/07/2020 11:12:14
Página &amp;P de &amp;N
00110153723-SIGEF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 Pres Cap. 0222 MEMRD</vt:lpstr>
      <vt:lpstr>Estado Ejec Presup. General-UE</vt:lpstr>
      <vt:lpstr>Estado Ejec UE Fuente, Prog</vt:lpstr>
      <vt:lpstr>Estado Ejec Gral. Pres UE-0001</vt:lpstr>
      <vt:lpstr>Estado Ejec UE-0001 Fuent Prog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2020-07-18T14:16:56Z</dcterms:created>
  <dcterms:modified xsi:type="dcterms:W3CDTF">2020-07-18T16:54:18Z</dcterms:modified>
</cp:coreProperties>
</file>