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emgobdo-my.sharepoint.com/personal/glenys_vargas_mem_gob_do/Documents/Escritorio/"/>
    </mc:Choice>
  </mc:AlternateContent>
  <xr:revisionPtr revIDLastSave="21" documentId="14_{AC507D69-659C-459A-8AC2-8F86489BF51D}" xr6:coauthVersionLast="47" xr6:coauthVersionMax="47" xr10:uidLastSave="{5EC7F20A-6B1A-429D-B559-5B29097AD412}"/>
  <bookViews>
    <workbookView xWindow="-120" yWindow="-120" windowWidth="29040" windowHeight="15720" tabRatio="565" xr2:uid="{00000000-000D-0000-FFFF-FFFF00000000}"/>
  </bookViews>
  <sheets>
    <sheet name="TRAMITE DE PENSION " sheetId="7" r:id="rId1"/>
  </sheets>
  <definedNames>
    <definedName name="_xlnm._FilterDatabase" localSheetId="0" hidden="1">'TRAMITE DE PENSION '!$A$9:$M$9</definedName>
    <definedName name="_xlnm.Print_Area" localSheetId="0">'TRAMITE DE PENSION '!$A$1:$M$42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7" l="1"/>
  <c r="G17" i="7" l="1"/>
  <c r="H17" i="7"/>
  <c r="I17" i="7"/>
  <c r="J17" i="7"/>
  <c r="K11" i="7" l="1"/>
  <c r="L11" i="7" s="1"/>
  <c r="K12" i="7"/>
  <c r="L12" i="7" s="1"/>
  <c r="K13" i="7"/>
  <c r="L13" i="7" s="1"/>
  <c r="K14" i="7"/>
  <c r="L14" i="7" s="1"/>
  <c r="K15" i="7"/>
  <c r="L15" i="7" s="1"/>
  <c r="K16" i="7"/>
  <c r="K10" i="7"/>
  <c r="K17" i="7" s="1"/>
  <c r="L16" i="7"/>
  <c r="L10" i="7" l="1"/>
  <c r="L17" i="7" s="1"/>
</calcChain>
</file>

<file path=xl/sharedStrings.xml><?xml version="1.0" encoding="utf-8"?>
<sst xmlns="http://schemas.openxmlformats.org/spreadsheetml/2006/main" count="61" uniqueCount="47">
  <si>
    <t>AFP</t>
  </si>
  <si>
    <t>DEVENGADO POR EL EMPLEADO</t>
  </si>
  <si>
    <t>NETO</t>
  </si>
  <si>
    <t xml:space="preserve">CARGO </t>
  </si>
  <si>
    <t xml:space="preserve">NOMBRE </t>
  </si>
  <si>
    <t>VALORES EN RD$</t>
  </si>
  <si>
    <t>AYUDANTE MANTENIMIENTO</t>
  </si>
  <si>
    <t>SFS</t>
  </si>
  <si>
    <t>ISR</t>
  </si>
  <si>
    <t>OTROS DESC.</t>
  </si>
  <si>
    <t>M</t>
  </si>
  <si>
    <t>F</t>
  </si>
  <si>
    <t>SEXO</t>
  </si>
  <si>
    <t>LUZ MARIA BELTRE RIVERA</t>
  </si>
  <si>
    <t>CATEGORIA DEL SERVIDOR</t>
  </si>
  <si>
    <t>No.</t>
  </si>
  <si>
    <t>ÁREA</t>
  </si>
  <si>
    <t>FELIPE ANTONIO JEREZ RODRIGUEZ</t>
  </si>
  <si>
    <t>MECANICO II DEPTO MINERO</t>
  </si>
  <si>
    <t>HIPOLITO FERNANDEZ JIMENEZ</t>
  </si>
  <si>
    <t>MECANICO I EQUIPO LIVIANO</t>
  </si>
  <si>
    <t>JOSE ADRIANO BATISTA BONSEÑOR</t>
  </si>
  <si>
    <t>JUAN ISIDRO FERNANDEZ ABREU</t>
  </si>
  <si>
    <t>OPERADOR DE MAQUINAS</t>
  </si>
  <si>
    <t>FIJO</t>
  </si>
  <si>
    <t>RAFAEL ANIBAL OTAÑEZ ACOSTA</t>
  </si>
  <si>
    <t>MECANICO I TOOLS ROOM</t>
  </si>
  <si>
    <t>TOTALES</t>
  </si>
  <si>
    <t>ALEJANDRO ZACARIAS JIMENEZ REYES</t>
  </si>
  <si>
    <t>PREPARADO POR:</t>
  </si>
  <si>
    <t>APROBADO POR:</t>
  </si>
  <si>
    <t>Jacobo Simón</t>
  </si>
  <si>
    <t>Directora de Recursos Humanos</t>
  </si>
  <si>
    <t>VICEMINISTERIO DE MINAS</t>
  </si>
  <si>
    <t>Encargado del Depto. de Registro, Control y Nómina</t>
  </si>
  <si>
    <t>ANALISTA FINANCIERO</t>
  </si>
  <si>
    <t>TOTAL DESCUENTOS</t>
  </si>
  <si>
    <t>DIRECCION FINANCIERA- MEM</t>
  </si>
  <si>
    <t>DIRECTOR(A) DE PROGRAMAS ESPEC</t>
  </si>
  <si>
    <t xml:space="preserve">   </t>
  </si>
  <si>
    <t>Kirsis Santiago Nin</t>
  </si>
  <si>
    <t>DIRECCIÓN DE RECURSOS HUMANOS</t>
  </si>
  <si>
    <t>NÓMINA EMPLEADOS FIJOS EN ESPERA DE PENSIÓN</t>
  </si>
  <si>
    <t>SALARIO BRUTO (RD$)</t>
  </si>
  <si>
    <t>TEMPORAL</t>
  </si>
  <si>
    <t>DIRECCION DE PROGRAMAS ESPECIALES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</si>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</sst>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1" applyFont="1"/>
    <xf numFmtId="0" fontId="0" fillId="0" borderId="1" xfId="0" applyBorder="1"/>
    <xf numFmtId="0" fontId="0" fillId="0" borderId="0" xfId="0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/>
    </xf>
    <xf numFmtId="4" fontId="0" fillId="0" borderId="0" xfId="1" applyNumberFormat="1" applyFont="1"/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164" fontId="2" fillId="0" borderId="2" xfId="1" applyFont="1" applyBorder="1"/>
    <xf numFmtId="0" fontId="4" fillId="0" borderId="0" xfId="5" applyFont="1" applyAlignment="1">
      <alignment horizontal="center"/>
    </xf>
    <xf numFmtId="0" fontId="5" fillId="0" borderId="0" xfId="5" applyFont="1"/>
    <xf numFmtId="0" fontId="5" fillId="0" borderId="0" xfId="5" applyFont="1" applyAlignment="1">
      <alignment horizontal="center" vertical="top"/>
    </xf>
    <xf numFmtId="43" fontId="0" fillId="0" borderId="1" xfId="2" applyFont="1" applyBorder="1"/>
    <xf numFmtId="43" fontId="0" fillId="0" borderId="2" xfId="2" applyFont="1" applyBorder="1"/>
    <xf numFmtId="164" fontId="2" fillId="0" borderId="1" xfId="1" applyFont="1" applyBorder="1"/>
    <xf numFmtId="49" fontId="2" fillId="0" borderId="0" xfId="0" applyNumberFormat="1" applyFont="1" applyAlignment="1">
      <alignment horizontal="center"/>
    </xf>
    <xf numFmtId="43" fontId="0" fillId="0" borderId="2" xfId="2" applyFont="1" applyBorder="1" applyAlignment="1">
      <alignment horizontal="center"/>
    </xf>
    <xf numFmtId="0" fontId="6" fillId="0" borderId="10" xfId="5" applyFont="1" applyBorder="1"/>
    <xf numFmtId="0" fontId="0" fillId="0" borderId="0" xfId="0" applyAlignment="1">
      <alignment horizontal="center" wrapText="1"/>
    </xf>
    <xf numFmtId="0" fontId="5" fillId="0" borderId="0" xfId="5" applyFont="1" applyAlignment="1">
      <alignment horizontal="center" vertical="top" wrapText="1"/>
    </xf>
    <xf numFmtId="164" fontId="0" fillId="0" borderId="0" xfId="1" applyFont="1" applyAlignment="1">
      <alignment wrapText="1"/>
    </xf>
    <xf numFmtId="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6" fillId="0" borderId="0" xfId="5" applyFont="1"/>
    <xf numFmtId="0" fontId="0" fillId="0" borderId="1" xfId="0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4" fontId="8" fillId="2" borderId="9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</cellXfs>
  <cellStyles count="8">
    <cellStyle name="Millares" xfId="1" builtinId="3"/>
    <cellStyle name="Millares 2" xfId="2" xr:uid="{00000000-0005-0000-0000-000001000000}"/>
    <cellStyle name="Millares 2 2" xfId="6" xr:uid="{5692DA20-42C5-4097-AD82-D37FFDE9E77C}"/>
    <cellStyle name="Millares 3" xfId="3" xr:uid="{14DC52B4-D8DD-4271-BA48-3BF3D42F1124}"/>
    <cellStyle name="Millares 3 2" xfId="7" xr:uid="{16CEEB1B-5C81-40F7-8AB1-8F8B4DB3A673}"/>
    <cellStyle name="Millares 4" xfId="4" xr:uid="{0C841180-5E4A-458D-804B-BF7977139B55}"/>
    <cellStyle name="Normal" xfId="0" builtinId="0"/>
    <cellStyle name="Normal 2" xfId="5" xr:uid="{4B97B7F0-DCF0-4A8B-BC12-4ED3951A148D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108176</xdr:colOff>
      <xdr:row>1</xdr:row>
      <xdr:rowOff>14060</xdr:rowOff>
    </xdr:from>
    <xdr:to>
      <xdr:col>1</xdr:col>
      <xdr:colOff>2005012</xdr:colOff>
      <xdr:row>6</xdr:row>
      <xdr:rowOff>35378</xdr:rowOff>
    </xdr:to>
    <xdr:pic>
      <xdr:nvPicPr>
        <xdr:cNvPr id="4" name="Picture 6" descr="A close up of a logo&#10;&#10;Description automatically generated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76" y="204560"/>
          <a:ext cx="2173061" cy="1164318"/>
        </a:xfrm>
        <a:prstGeom prst="rect">
          <a:avLst/>
        </a:prstGeom>
      </xdr:spPr>
    </xdr:pic>
    <xdr:clientData/>
  </xdr:twoCellAnchor>
  <xdr:twoCellAnchor editAs="oneCell">
    <xdr:from>
      <xdr:col>3</xdr:col>
      <xdr:colOff>52668</xdr:colOff>
      <xdr:row>18</xdr:row>
      <xdr:rowOff>22412</xdr:rowOff>
    </xdr:from>
    <xdr:to>
      <xdr:col>3</xdr:col>
      <xdr:colOff>1959785</xdr:colOff>
      <xdr:row>27</xdr:row>
      <xdr:rowOff>173653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B4820C4B-E393-46E5-8296-9E068EEA0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1318" y="3880037"/>
          <a:ext cx="1907117" cy="1875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2:M31"/>
  <sheetViews>
    <sheetView showGridLines="0" tabSelected="1" zoomScaleNormal="100" workbookViewId="0">
      <selection activeCell="F28" sqref="F28"/>
    </sheetView>
  </sheetViews>
  <sheetFormatPr baseColWidth="10" defaultColWidth="10.85546875" defaultRowHeight="15" x14ac:dyDescent="0.25"/>
  <cols>
    <col min="1" max="1" width="4.140625" style="3" bestFit="1" customWidth="1"/>
    <col min="2" max="2" width="35.140625" bestFit="1" customWidth="1"/>
    <col min="3" max="3" width="33.28515625" bestFit="1" customWidth="1"/>
    <col min="4" max="4" width="36.28515625" bestFit="1" customWidth="1"/>
    <col min="5" max="5" width="16.28515625" style="3" customWidth="1"/>
    <col min="6" max="6" width="13.5703125" style="1" customWidth="1"/>
    <col min="7" max="8" width="9.5703125" style="6" bestFit="1" customWidth="1"/>
    <col min="9" max="9" width="10.5703125" style="6" bestFit="1" customWidth="1"/>
    <col min="10" max="10" width="9.5703125" style="6" bestFit="1" customWidth="1"/>
    <col min="11" max="11" width="13.85546875" style="6" bestFit="1" customWidth="1"/>
    <col min="12" max="12" width="11.5703125" style="6" bestFit="1" customWidth="1"/>
    <col min="13" max="13" width="6.140625" style="6" bestFit="1" customWidth="1"/>
  </cols>
  <sheetData>
    <row r="2" spans="1:13" x14ac:dyDescent="0.25">
      <c r="F2"/>
      <c r="G2" s="4"/>
      <c r="H2" s="4"/>
      <c r="I2" s="4"/>
      <c r="J2" s="4"/>
      <c r="K2" s="4"/>
      <c r="L2" s="4"/>
      <c r="M2" s="4"/>
    </row>
    <row r="3" spans="1:13" ht="18.75" x14ac:dyDescent="0.3">
      <c r="A3" s="36" t="s">
        <v>41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9"/>
    </row>
    <row r="4" spans="1:13" ht="18.75" x14ac:dyDescent="0.3">
      <c r="A4" s="36" t="s">
        <v>42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9"/>
    </row>
    <row r="5" spans="1:13" ht="18.75" x14ac:dyDescent="0.3">
      <c r="A5" s="37" t="s">
        <v>46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21"/>
    </row>
    <row r="6" spans="1:13" ht="18.75" x14ac:dyDescent="0.3">
      <c r="A6" s="36" t="s">
        <v>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9"/>
    </row>
    <row r="7" spans="1:13" ht="15.75" thickBot="1" x14ac:dyDescent="0.3">
      <c r="A7" s="9"/>
      <c r="B7" s="9"/>
      <c r="C7" s="9"/>
      <c r="D7" s="9"/>
      <c r="E7" s="9"/>
      <c r="F7" s="9"/>
      <c r="G7" s="5"/>
      <c r="H7" s="5"/>
      <c r="I7" s="5"/>
      <c r="J7" s="5"/>
      <c r="K7" s="5"/>
      <c r="L7" s="5"/>
      <c r="M7" s="5"/>
    </row>
    <row r="8" spans="1:13" ht="15.75" customHeight="1" thickBot="1" x14ac:dyDescent="0.3">
      <c r="A8" s="43" t="s">
        <v>15</v>
      </c>
      <c r="B8" s="43" t="s">
        <v>4</v>
      </c>
      <c r="C8" s="43" t="s">
        <v>3</v>
      </c>
      <c r="D8" s="43" t="s">
        <v>16</v>
      </c>
      <c r="E8" s="41" t="s">
        <v>14</v>
      </c>
      <c r="F8" s="38" t="s">
        <v>1</v>
      </c>
      <c r="G8" s="39"/>
      <c r="H8" s="39"/>
      <c r="I8" s="39"/>
      <c r="J8" s="39"/>
      <c r="K8" s="39"/>
      <c r="L8" s="39"/>
      <c r="M8" s="40"/>
    </row>
    <row r="9" spans="1:13" ht="32.25" thickBot="1" x14ac:dyDescent="0.3">
      <c r="A9" s="44"/>
      <c r="B9" s="44"/>
      <c r="C9" s="44"/>
      <c r="D9" s="44"/>
      <c r="E9" s="42"/>
      <c r="F9" s="31" t="s">
        <v>43</v>
      </c>
      <c r="G9" s="32" t="s">
        <v>0</v>
      </c>
      <c r="H9" s="33" t="s">
        <v>7</v>
      </c>
      <c r="I9" s="34" t="s">
        <v>8</v>
      </c>
      <c r="J9" s="32" t="s">
        <v>9</v>
      </c>
      <c r="K9" s="33" t="s">
        <v>36</v>
      </c>
      <c r="L9" s="35" t="s">
        <v>2</v>
      </c>
      <c r="M9" s="35" t="s">
        <v>12</v>
      </c>
    </row>
    <row r="10" spans="1:13" x14ac:dyDescent="0.25">
      <c r="A10" s="30">
        <v>1</v>
      </c>
      <c r="B10" s="2" t="s">
        <v>13</v>
      </c>
      <c r="C10" s="2" t="s">
        <v>35</v>
      </c>
      <c r="D10" s="2" t="s">
        <v>37</v>
      </c>
      <c r="E10" s="10" t="s">
        <v>44</v>
      </c>
      <c r="F10" s="18">
        <v>75000</v>
      </c>
      <c r="G10" s="18">
        <v>2152.5</v>
      </c>
      <c r="H10" s="18">
        <v>2280</v>
      </c>
      <c r="I10" s="19">
        <v>5157.51</v>
      </c>
      <c r="J10" s="18">
        <v>5784.34</v>
      </c>
      <c r="K10" s="18">
        <f>+G10+H10+I10+J10</f>
        <v>15374.35</v>
      </c>
      <c r="L10" s="18">
        <f>+F10-K10</f>
        <v>59625.65</v>
      </c>
      <c r="M10" s="22" t="s">
        <v>11</v>
      </c>
    </row>
    <row r="11" spans="1:13" x14ac:dyDescent="0.25">
      <c r="A11" s="30">
        <v>2</v>
      </c>
      <c r="B11" s="2" t="s">
        <v>17</v>
      </c>
      <c r="C11" s="2" t="s">
        <v>18</v>
      </c>
      <c r="D11" s="2" t="s">
        <v>33</v>
      </c>
      <c r="E11" s="11" t="s">
        <v>24</v>
      </c>
      <c r="F11" s="18">
        <v>10000</v>
      </c>
      <c r="G11" s="18">
        <v>287</v>
      </c>
      <c r="H11" s="18">
        <v>304</v>
      </c>
      <c r="I11" s="19">
        <v>0</v>
      </c>
      <c r="J11" s="18">
        <v>25</v>
      </c>
      <c r="K11" s="18">
        <f t="shared" ref="K11:K16" si="0">+G11+H11+I11+J11</f>
        <v>616</v>
      </c>
      <c r="L11" s="18">
        <f t="shared" ref="L11:L16" si="1">+F11-K11</f>
        <v>9384</v>
      </c>
      <c r="M11" s="22" t="s">
        <v>10</v>
      </c>
    </row>
    <row r="12" spans="1:13" x14ac:dyDescent="0.25">
      <c r="A12" s="30">
        <v>3</v>
      </c>
      <c r="B12" s="2" t="s">
        <v>19</v>
      </c>
      <c r="C12" s="2" t="s">
        <v>20</v>
      </c>
      <c r="D12" s="2" t="s">
        <v>33</v>
      </c>
      <c r="E12" s="11" t="s">
        <v>24</v>
      </c>
      <c r="F12" s="18">
        <v>10000</v>
      </c>
      <c r="G12" s="18">
        <v>287</v>
      </c>
      <c r="H12" s="18">
        <v>304</v>
      </c>
      <c r="I12" s="19">
        <v>0</v>
      </c>
      <c r="J12" s="18">
        <v>25</v>
      </c>
      <c r="K12" s="18">
        <f t="shared" si="0"/>
        <v>616</v>
      </c>
      <c r="L12" s="18">
        <f t="shared" si="1"/>
        <v>9384</v>
      </c>
      <c r="M12" s="22" t="s">
        <v>10</v>
      </c>
    </row>
    <row r="13" spans="1:13" x14ac:dyDescent="0.25">
      <c r="A13" s="30">
        <v>4</v>
      </c>
      <c r="B13" s="2" t="s">
        <v>25</v>
      </c>
      <c r="C13" s="2" t="s">
        <v>26</v>
      </c>
      <c r="D13" s="2" t="s">
        <v>33</v>
      </c>
      <c r="E13" s="10" t="s">
        <v>24</v>
      </c>
      <c r="F13" s="18">
        <v>10000</v>
      </c>
      <c r="G13" s="18">
        <v>287</v>
      </c>
      <c r="H13" s="18">
        <v>304</v>
      </c>
      <c r="I13" s="19">
        <v>0</v>
      </c>
      <c r="J13" s="18">
        <v>25</v>
      </c>
      <c r="K13" s="18">
        <f t="shared" si="0"/>
        <v>616</v>
      </c>
      <c r="L13" s="18">
        <f t="shared" si="1"/>
        <v>9384</v>
      </c>
      <c r="M13" s="22" t="s">
        <v>10</v>
      </c>
    </row>
    <row r="14" spans="1:13" x14ac:dyDescent="0.25">
      <c r="A14" s="30">
        <v>5</v>
      </c>
      <c r="B14" s="2" t="s">
        <v>22</v>
      </c>
      <c r="C14" s="2" t="s">
        <v>23</v>
      </c>
      <c r="D14" s="2" t="s">
        <v>33</v>
      </c>
      <c r="E14" s="10" t="s">
        <v>24</v>
      </c>
      <c r="F14" s="18">
        <v>10000</v>
      </c>
      <c r="G14" s="18">
        <v>287</v>
      </c>
      <c r="H14" s="18">
        <v>304</v>
      </c>
      <c r="I14" s="19">
        <v>0</v>
      </c>
      <c r="J14" s="18">
        <v>25</v>
      </c>
      <c r="K14" s="18">
        <f t="shared" si="0"/>
        <v>616</v>
      </c>
      <c r="L14" s="18">
        <f t="shared" si="1"/>
        <v>9384</v>
      </c>
      <c r="M14" s="22" t="s">
        <v>10</v>
      </c>
    </row>
    <row r="15" spans="1:13" x14ac:dyDescent="0.25">
      <c r="A15" s="30">
        <v>6</v>
      </c>
      <c r="B15" s="2" t="s">
        <v>21</v>
      </c>
      <c r="C15" s="2" t="s">
        <v>6</v>
      </c>
      <c r="D15" s="2" t="s">
        <v>33</v>
      </c>
      <c r="E15" s="10" t="s">
        <v>24</v>
      </c>
      <c r="F15" s="18">
        <v>10000</v>
      </c>
      <c r="G15" s="18">
        <v>287</v>
      </c>
      <c r="H15" s="18">
        <v>304</v>
      </c>
      <c r="I15" s="19">
        <v>0</v>
      </c>
      <c r="J15" s="18">
        <v>25</v>
      </c>
      <c r="K15" s="18">
        <f t="shared" si="0"/>
        <v>616</v>
      </c>
      <c r="L15" s="18">
        <f t="shared" si="1"/>
        <v>9384</v>
      </c>
      <c r="M15" s="22" t="s">
        <v>10</v>
      </c>
    </row>
    <row r="16" spans="1:13" x14ac:dyDescent="0.25">
      <c r="A16" s="30">
        <v>7</v>
      </c>
      <c r="B16" s="2" t="s">
        <v>28</v>
      </c>
      <c r="C16" s="2" t="s">
        <v>38</v>
      </c>
      <c r="D16" s="2" t="s">
        <v>45</v>
      </c>
      <c r="E16" s="10" t="s">
        <v>44</v>
      </c>
      <c r="F16" s="18">
        <v>200000</v>
      </c>
      <c r="G16" s="18">
        <v>5740</v>
      </c>
      <c r="H16" s="18">
        <v>6080</v>
      </c>
      <c r="I16" s="19">
        <v>35627.870000000003</v>
      </c>
      <c r="J16" s="18">
        <v>25</v>
      </c>
      <c r="K16" s="18">
        <f t="shared" si="0"/>
        <v>47472.87</v>
      </c>
      <c r="L16" s="18">
        <f t="shared" si="1"/>
        <v>152527.13</v>
      </c>
      <c r="M16" s="22" t="s">
        <v>10</v>
      </c>
    </row>
    <row r="17" spans="1:13" s="12" customFormat="1" x14ac:dyDescent="0.25">
      <c r="A17" s="9"/>
      <c r="E17" s="13" t="s">
        <v>27</v>
      </c>
      <c r="F17" s="14">
        <f>SUM(F10:F16)</f>
        <v>325000</v>
      </c>
      <c r="G17" s="14">
        <f t="shared" ref="G17:L17" si="2">SUM(G10:G16)</f>
        <v>9327.5</v>
      </c>
      <c r="H17" s="14">
        <f t="shared" si="2"/>
        <v>9880</v>
      </c>
      <c r="I17" s="14">
        <f t="shared" si="2"/>
        <v>40785.380000000005</v>
      </c>
      <c r="J17" s="14">
        <f t="shared" si="2"/>
        <v>5934.34</v>
      </c>
      <c r="K17" s="14">
        <f t="shared" si="2"/>
        <v>65927.22</v>
      </c>
      <c r="L17" s="14">
        <f t="shared" si="2"/>
        <v>259072.78</v>
      </c>
      <c r="M17" s="20"/>
    </row>
    <row r="23" spans="1:13" x14ac:dyDescent="0.25">
      <c r="B23" s="15" t="s">
        <v>29</v>
      </c>
      <c r="C23" s="15" t="s">
        <v>30</v>
      </c>
      <c r="D23" s="15"/>
    </row>
    <row r="24" spans="1:13" x14ac:dyDescent="0.25">
      <c r="B24" s="16"/>
      <c r="C24" s="16"/>
      <c r="D24" s="16"/>
      <c r="F24" s="7"/>
      <c r="G24" s="7"/>
      <c r="H24" s="7"/>
      <c r="I24" s="7"/>
      <c r="J24" s="8"/>
      <c r="K24" s="3"/>
      <c r="L24"/>
      <c r="M24"/>
    </row>
    <row r="25" spans="1:13" x14ac:dyDescent="0.25">
      <c r="B25" s="16"/>
      <c r="C25" s="16"/>
      <c r="D25" s="16"/>
      <c r="F25" s="7"/>
      <c r="G25" s="7"/>
      <c r="H25" s="7"/>
      <c r="I25" s="7"/>
      <c r="J25" s="8"/>
      <c r="K25" s="3"/>
      <c r="L25"/>
      <c r="M25"/>
    </row>
    <row r="26" spans="1:13" x14ac:dyDescent="0.25">
      <c r="B26" s="16"/>
      <c r="C26" s="16"/>
      <c r="D26" s="16"/>
      <c r="F26" s="7"/>
      <c r="G26" s="7"/>
      <c r="H26" s="7"/>
      <c r="I26" s="7"/>
      <c r="J26" s="8"/>
      <c r="K26" s="3"/>
      <c r="L26"/>
      <c r="M26"/>
    </row>
    <row r="27" spans="1:13" ht="15.75" thickBot="1" x14ac:dyDescent="0.3">
      <c r="B27" s="23"/>
      <c r="C27" s="23"/>
      <c r="D27" s="29"/>
    </row>
    <row r="28" spans="1:13" x14ac:dyDescent="0.25">
      <c r="B28" s="15" t="s">
        <v>31</v>
      </c>
      <c r="C28" s="15" t="s">
        <v>40</v>
      </c>
      <c r="D28" s="15"/>
      <c r="E28" s="3" t="s">
        <v>39</v>
      </c>
    </row>
    <row r="29" spans="1:13" s="28" customFormat="1" ht="25.5" x14ac:dyDescent="0.25">
      <c r="A29" s="24"/>
      <c r="B29" s="25" t="s">
        <v>34</v>
      </c>
      <c r="C29" s="25" t="s">
        <v>32</v>
      </c>
      <c r="D29" s="25"/>
      <c r="E29" s="24"/>
      <c r="F29" s="26"/>
      <c r="G29" s="27"/>
      <c r="H29" s="27"/>
      <c r="I29" s="27"/>
      <c r="J29" s="27"/>
      <c r="K29" s="27"/>
      <c r="L29" s="27"/>
      <c r="M29" s="27"/>
    </row>
    <row r="30" spans="1:13" x14ac:dyDescent="0.25">
      <c r="C30" s="15"/>
      <c r="D30" s="15"/>
    </row>
    <row r="31" spans="1:13" x14ac:dyDescent="0.25">
      <c r="C31" s="17"/>
      <c r="D31" s="17"/>
    </row>
  </sheetData>
  <mergeCells count="10">
    <mergeCell ref="A3:L3"/>
    <mergeCell ref="A6:L6"/>
    <mergeCell ref="A5:L5"/>
    <mergeCell ref="A4:L4"/>
    <mergeCell ref="F8:M8"/>
    <mergeCell ref="E8:E9"/>
    <mergeCell ref="D8:D9"/>
    <mergeCell ref="C8:C9"/>
    <mergeCell ref="B8:B9"/>
    <mergeCell ref="A8:A9"/>
  </mergeCells>
  <conditionalFormatting sqref="B23:B29">
    <cfRule type="duplicateValues" dxfId="2" priority="26"/>
  </conditionalFormatting>
  <conditionalFormatting sqref="B23:C23">
    <cfRule type="duplicateValues" dxfId="1" priority="13"/>
  </conditionalFormatting>
  <conditionalFormatting sqref="C30:C31">
    <cfRule type="duplicateValues" dxfId="0" priority="5"/>
  </conditionalFormatting>
  <pageMargins left="0.7" right="0.7" top="0.75" bottom="0.75" header="0.3" footer="0.3"/>
  <pageSetup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875432-060c-4a96-bc33-cbf9aa818b47">
      <Terms xmlns="http://schemas.microsoft.com/office/infopath/2007/PartnerControls"/>
    </lcf76f155ced4ddcb4097134ff3c332f>
    <TaxCatchAll xmlns="2ea96bed-ecf9-4008-9cf6-cb17032fa9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3F7ED43D49CB40BF088741B792AD7D" ma:contentTypeVersion="15" ma:contentTypeDescription="Crear nuevo documento." ma:contentTypeScope="" ma:versionID="1923cb45ada369d0022b1f63a49f845e">
  <xsd:schema xmlns:xsd="http://www.w3.org/2001/XMLSchema" xmlns:xs="http://www.w3.org/2001/XMLSchema" xmlns:p="http://schemas.microsoft.com/office/2006/metadata/properties" xmlns:ns2="2ea96bed-ecf9-4008-9cf6-cb17032fa9cb" xmlns:ns3="23875432-060c-4a96-bc33-cbf9aa818b47" targetNamespace="http://schemas.microsoft.com/office/2006/metadata/properties" ma:root="true" ma:fieldsID="9cd4a1f21acdd602e06578cdb7fcbbba" ns2:_="" ns3:_="">
    <xsd:import namespace="2ea96bed-ecf9-4008-9cf6-cb17032fa9cb"/>
    <xsd:import namespace="23875432-060c-4a96-bc33-cbf9aa818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96bed-ecf9-4008-9cf6-cb17032f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151300a-78ae-49b5-b6df-0cb37d455076}" ma:internalName="TaxCatchAll" ma:showField="CatchAllData" ma:web="2ea96bed-ecf9-4008-9cf6-cb17032f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75432-060c-4a96-bc33-cbf9aa818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823bbae-0475-4f77-a65a-b521ad4ef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8C8E09-43C0-4046-BAFD-8FEFB1B04C79}">
  <ds:schemaRefs>
    <ds:schemaRef ds:uri="23875432-060c-4a96-bc33-cbf9aa818b47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2ea96bed-ecf9-4008-9cf6-cb17032fa9cb"/>
  </ds:schemaRefs>
</ds:datastoreItem>
</file>

<file path=customXml/itemProps2.xml><?xml version="1.0" encoding="utf-8"?>
<ds:datastoreItem xmlns:ds="http://schemas.openxmlformats.org/officeDocument/2006/customXml" ds:itemID="{00656A1B-AB4F-4F11-9F21-24C938960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a96bed-ecf9-4008-9cf6-cb17032fa9cb"/>
    <ds:schemaRef ds:uri="23875432-060c-4a96-bc33-cbf9aa818b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E4AA86-2408-4909-9774-42CDE23420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TRAMITE DE PENSION </vt:lpstr>
      <vt:lpstr>'TRAMITE DE PENSION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Jeimy Marte German</dc:creator>
  <cp:lastModifiedBy>Glenys Dahiana Vargas Nuñez</cp:lastModifiedBy>
  <cp:lastPrinted>2026-07-06T20:21:25Z</cp:lastPrinted>
  <dcterms:created xsi:type="dcterms:W3CDTF">2020-09-07T16:58:18Z</dcterms:created>
  <dcterms:modified xsi:type="dcterms:W3CDTF">2026-07-13T13:36:37Z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0x010100D23F7ED43D49CB40BF088741B792AD7D</vt:lpwstr>
  </property>
  <property fmtid="{D5CDD505-2E9C-101B-9397-08002B2CF9AE}" pid="3" name="MediaServiceImageTags">
    <vt:lpwstr/>
  </property>
</Properties>
</file>