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6" documentId="8_{A37966D5-C413-4DD5-B51B-54DEFB960ED8}" xr6:coauthVersionLast="47" xr6:coauthVersionMax="47" xr10:uidLastSave="{914F6957-20FF-48FF-8A25-279134947A05}"/>
  <bookViews>
    <workbookView xWindow="-120" yWindow="-120" windowWidth="29040" windowHeight="1572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H17" i="7"/>
  <c r="I17" i="7"/>
  <c r="J17" i="7"/>
  <c r="F17" i="7"/>
  <c r="K11" i="7" l="1"/>
  <c r="L11" i="7" s="1"/>
  <c r="K12" i="7"/>
  <c r="L12" i="7" s="1"/>
  <c r="K13" i="7"/>
  <c r="L13" i="7" s="1"/>
  <c r="K14" i="7"/>
  <c r="L14" i="7" s="1"/>
  <c r="K15" i="7"/>
  <c r="L15" i="7" s="1"/>
  <c r="K16" i="7"/>
  <c r="K10" i="7"/>
  <c r="K17" i="7" s="1"/>
  <c r="L16" i="7"/>
  <c r="L10" i="7" l="1"/>
  <c r="L17" i="7" s="1"/>
</calcChain>
</file>

<file path=xl/sharedStrings.xml><?xml version="1.0" encoding="utf-8"?>
<sst xmlns="http://schemas.openxmlformats.org/spreadsheetml/2006/main" count="61" uniqueCount="47">
  <si>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</si>
  <si>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</si>
  <si>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</si>
  <si>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</si>
  <si>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</si>
  <si>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</si>
  <si>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</si>
  <si>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</si>
  <si>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</si>
  <si>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</si>
  <si>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</si>
  <si>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</si>
  <si>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</si>
  <si>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LUZ MARIA BELTRE RIVERA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</si>
  <si>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</si>
  <si>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</si>
  <si>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</si>
  <si>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</si>
  <si>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</si>
  <si>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</si>
  <si>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</si>
  <si>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</si>
  <si>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</si>
  <si>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</si>
  <si>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</si>
  <si>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</si>
  <si>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</si>
  <si>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</si>
  <si>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ALEJANDRO ZACARIAS JIMENEZ REYES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</si>
  <si>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</si>
  <si>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</si>
  <si>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</si>
  <si>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</si>
  <si>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</si>
  <si>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</si>
  <si>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ANALISTA FINANCIERO</t>
  </si>
  <si>
    <t>TOTAL DESCUENTOS</t>
  </si>
  <si>
    <t>DIRECCION FINANCIERA- MEM</t>
  </si>
  <si>
    <t>DIRECTOR(A) DE PROGRAMAS ESPEC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</si>
  <si>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</si>
  <si>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</si>
  <si>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</si>
  <si>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</si>
  <si>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</si>
  <si>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TEMPORAL</t>
  </si>
  <si>
    <t>DIRECCION DE PROGRAMAS ESPECIALES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</si>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</sst>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52668</xdr:colOff>
      <xdr:row>18</xdr:row>
      <xdr:rowOff>22412</xdr:rowOff>
    </xdr:from>
    <xdr:to>
      <xdr:col>3</xdr:col>
      <xdr:colOff>1959785</xdr:colOff>
      <xdr:row>27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318" y="3880037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M31"/>
  <sheetViews>
    <sheetView showGridLines="0" tabSelected="1" zoomScaleNormal="100" workbookViewId="0">
      <selection activeCell="K22" sqref="K22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33.28515625" bestFit="1" customWidth="1"/>
    <col min="4" max="4" width="36.28515625" bestFit="1" customWidth="1"/>
    <col min="5" max="5" width="16.28515625" style="3" customWidth="1"/>
    <col min="6" max="6" width="13.5703125" style="1" customWidth="1"/>
    <col min="7" max="8" width="9.5703125" style="6" bestFit="1" customWidth="1"/>
    <col min="9" max="9" width="10.5703125" style="6" bestFit="1" customWidth="1"/>
    <col min="10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15</v>
      </c>
      <c r="B8" s="43" t="s">
        <v>4</v>
      </c>
      <c r="C8" s="43" t="s">
        <v>3</v>
      </c>
      <c r="D8" s="43" t="s">
        <v>16</v>
      </c>
      <c r="E8" s="41" t="s">
        <v>14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43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36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13</v>
      </c>
      <c r="C10" s="2" t="s">
        <v>35</v>
      </c>
      <c r="D10" s="2" t="s">
        <v>37</v>
      </c>
      <c r="E10" s="10" t="s">
        <v>44</v>
      </c>
      <c r="F10" s="18">
        <v>75000</v>
      </c>
      <c r="G10" s="18">
        <v>2152.5</v>
      </c>
      <c r="H10" s="18">
        <v>2280</v>
      </c>
      <c r="I10" s="19">
        <v>5157.51</v>
      </c>
      <c r="J10" s="18">
        <v>5784.34</v>
      </c>
      <c r="K10" s="18">
        <f>+G10+H10+I10+J10</f>
        <v>15374.35</v>
      </c>
      <c r="L10" s="18">
        <f>+F10-K10</f>
        <v>59625.65</v>
      </c>
      <c r="M10" s="22" t="s">
        <v>11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33</v>
      </c>
      <c r="E11" s="11" t="s">
        <v>24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ref="K11:K16" si="0">+G11+H11+I11+J11</f>
        <v>616</v>
      </c>
      <c r="L11" s="18">
        <f t="shared" ref="L11:L16" si="1">+F11-K11</f>
        <v>9384</v>
      </c>
      <c r="M11" s="22" t="s">
        <v>10</v>
      </c>
    </row>
    <row r="12" spans="1:13" x14ac:dyDescent="0.25">
      <c r="A12" s="30">
        <v>3</v>
      </c>
      <c r="B12" s="2" t="s">
        <v>19</v>
      </c>
      <c r="C12" s="2" t="s">
        <v>20</v>
      </c>
      <c r="D12" s="2" t="s">
        <v>33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25</v>
      </c>
      <c r="C13" s="2" t="s">
        <v>26</v>
      </c>
      <c r="D13" s="2" t="s">
        <v>33</v>
      </c>
      <c r="E13" s="10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22</v>
      </c>
      <c r="C14" s="2" t="s">
        <v>23</v>
      </c>
      <c r="D14" s="2" t="s">
        <v>33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21</v>
      </c>
      <c r="C15" s="2" t="s">
        <v>6</v>
      </c>
      <c r="D15" s="2" t="s">
        <v>33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x14ac:dyDescent="0.25">
      <c r="A16" s="30">
        <v>7</v>
      </c>
      <c r="B16" s="2" t="s">
        <v>28</v>
      </c>
      <c r="C16" s="2" t="s">
        <v>38</v>
      </c>
      <c r="D16" s="2" t="s">
        <v>45</v>
      </c>
      <c r="E16" s="10" t="s">
        <v>44</v>
      </c>
      <c r="F16" s="18">
        <v>200000</v>
      </c>
      <c r="G16" s="18">
        <v>5740</v>
      </c>
      <c r="H16" s="18">
        <v>6080</v>
      </c>
      <c r="I16" s="19">
        <v>35627.870000000003</v>
      </c>
      <c r="J16" s="18">
        <v>25</v>
      </c>
      <c r="K16" s="18">
        <f t="shared" si="0"/>
        <v>47472.87</v>
      </c>
      <c r="L16" s="18">
        <f t="shared" si="1"/>
        <v>152527.13</v>
      </c>
      <c r="M16" s="22" t="s">
        <v>10</v>
      </c>
    </row>
    <row r="17" spans="1:13" s="12" customFormat="1" x14ac:dyDescent="0.25">
      <c r="A17" s="9"/>
      <c r="E17" s="13" t="s">
        <v>27</v>
      </c>
      <c r="F17" s="14">
        <f>SUM(F10:F16)</f>
        <v>325000</v>
      </c>
      <c r="G17" s="14">
        <f t="shared" ref="G17:L17" si="2">SUM(G10:G16)</f>
        <v>9327.5</v>
      </c>
      <c r="H17" s="14">
        <f t="shared" si="2"/>
        <v>9880</v>
      </c>
      <c r="I17" s="14">
        <f t="shared" si="2"/>
        <v>40785.380000000005</v>
      </c>
      <c r="J17" s="14">
        <f t="shared" si="2"/>
        <v>5934.34</v>
      </c>
      <c r="K17" s="14">
        <f t="shared" si="2"/>
        <v>65927.22</v>
      </c>
      <c r="L17" s="14">
        <f t="shared" si="2"/>
        <v>259072.78</v>
      </c>
      <c r="M17" s="20"/>
    </row>
    <row r="23" spans="1:13" x14ac:dyDescent="0.25">
      <c r="B23" s="15" t="s">
        <v>29</v>
      </c>
      <c r="C23" s="15" t="s">
        <v>30</v>
      </c>
      <c r="D23" s="15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x14ac:dyDescent="0.25">
      <c r="B26" s="16"/>
      <c r="C26" s="16"/>
      <c r="D26" s="16"/>
      <c r="F26" s="7"/>
      <c r="G26" s="7"/>
      <c r="H26" s="7"/>
      <c r="I26" s="7"/>
      <c r="J26" s="8"/>
      <c r="K26" s="3"/>
      <c r="L26"/>
      <c r="M26"/>
    </row>
    <row r="27" spans="1:13" ht="15.75" thickBot="1" x14ac:dyDescent="0.3">
      <c r="B27" s="23"/>
      <c r="C27" s="23"/>
      <c r="D27" s="29"/>
    </row>
    <row r="28" spans="1:13" x14ac:dyDescent="0.25">
      <c r="B28" s="15" t="s">
        <v>31</v>
      </c>
      <c r="C28" s="15" t="s">
        <v>40</v>
      </c>
      <c r="D28" s="15"/>
      <c r="E28" s="3" t="s">
        <v>39</v>
      </c>
    </row>
    <row r="29" spans="1:13" s="28" customFormat="1" ht="25.5" x14ac:dyDescent="0.25">
      <c r="A29" s="24"/>
      <c r="B29" s="25" t="s">
        <v>34</v>
      </c>
      <c r="C29" s="25" t="s">
        <v>32</v>
      </c>
      <c r="D29" s="25"/>
      <c r="E29" s="24"/>
      <c r="F29" s="26"/>
      <c r="G29" s="27"/>
      <c r="H29" s="27"/>
      <c r="I29" s="27"/>
      <c r="J29" s="27"/>
      <c r="K29" s="27"/>
      <c r="L29" s="27"/>
      <c r="M29" s="27"/>
    </row>
    <row r="30" spans="1:13" x14ac:dyDescent="0.25">
      <c r="C30" s="15"/>
      <c r="D30" s="15"/>
    </row>
    <row r="31" spans="1:13" x14ac:dyDescent="0.25">
      <c r="C31" s="17"/>
      <c r="D31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3:B29">
    <cfRule type="duplicateValues" dxfId="2" priority="26"/>
  </conditionalFormatting>
  <conditionalFormatting sqref="B23:C23">
    <cfRule type="duplicateValues" dxfId="1" priority="13"/>
  </conditionalFormatting>
  <conditionalFormatting sqref="C30:C31">
    <cfRule type="duplicateValues" dxfId="0" priority="5"/>
  </conditionalFormatting>
  <pageMargins left="0.7" right="0.7" top="0.75" bottom="0.75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purl.org/dc/dcmitype/"/>
    <ds:schemaRef ds:uri="2ea96bed-ecf9-4008-9cf6-cb17032fa9cb"/>
    <ds:schemaRef ds:uri="23875432-060c-4a96-bc33-cbf9aa818b47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2026-06-16T14:32:00Z</cp:lastPrinted>
  <dcterms:created xsi:type="dcterms:W3CDTF">2020-09-07T16:58:18Z</dcterms:created>
  <dcterms:modified xsi:type="dcterms:W3CDTF">2026-06-19T19:39:29Z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