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emgobdo.sharepoint.com/sites/OficinadeAccesoalaInformacion/Documentos compartidos/Oficina de Acceso a la Informacion/DOCUMENTOS VARIOS PORTAL/Nominas/2026/Abril/"/>
    </mc:Choice>
  </mc:AlternateContent>
  <xr:revisionPtr revIDLastSave="0" documentId="8_{05FB10F0-19EE-4ED8-A2CF-BB7C38964E73}" xr6:coauthVersionLast="47" xr6:coauthVersionMax="47" xr10:uidLastSave="{00000000-0000-0000-0000-000000000000}"/>
  <bookViews>
    <workbookView xWindow="3375" yWindow="3375" windowWidth="21600" windowHeight="11295" xr2:uid="{F869D227-B84A-4BBD-83CC-E96F81E3B11F}"/>
  </bookViews>
  <sheets>
    <sheet name="TRAMITE DE PENSION " sheetId="1" r:id="rId1"/>
  </sheets>
  <definedNames>
    <definedName name="_xlnm._FilterDatabase" localSheetId="0" hidden="1">'TRAMITE DE PENSION '!$A$9:$M$9</definedName>
    <definedName name="_xlnm.Print_Area" localSheetId="0">'TRAMITE DE PENSION '!$A$1:$M$42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K10" i="1" l="1"/>
  <c r="L10" i="1"/>
  <c r="K11" i="1"/>
  <c r="L11" i="1"/>
  <c r="K12" i="1"/>
  <c r="L12" i="1" s="1"/>
  <c r="L17" i="1" s="1"/>
  <c r="K13" i="1"/>
  <c r="L13" i="1"/>
  <c r="K14" i="1"/>
  <c r="L14" i="1"/>
  <c r="K15" i="1"/>
  <c r="L15" i="1"/>
  <c r="K16" i="1"/>
  <c r="L16" i="1"/>
  <c r="F17" i="1"/>
  <c r="G17" i="1"/>
  <c r="H17" i="1"/>
  <c r="I17" i="1"/>
  <c r="J17" i="1"/>
  <c r="K17" i="1"/>
</calcChain>
</file>

<file path=xl/sharedStrings.xml><?xml version="1.0" encoding="utf-8"?>
<sst xmlns="http://schemas.openxmlformats.org/spreadsheetml/2006/main" count="61" uniqueCount="47">
  <si>
    <t>Directora de Recursos Humanos</t>
  </si>
  <si>
    <t>Encargado del Depto. de Registro, Control y Nómina</t>
  </si>
  <si>
    <t xml:space="preserve">   </t>
  </si>
  <si>
    <t>Kirsis Santiago Nin</t>
  </si>
  <si>
    <t>Jacobo Simón</t>
  </si>
  <si>
    <t>APROBADO POR:</t>
  </si>
  <si>
    <t>PREPARADO POR:</t>
  </si>
  <si>
    <t>TOTALES</t>
  </si>
  <si>
    <t>M</t>
  </si>
  <si>
    <t>TEMPORAL</t>
  </si>
  <si>
    <t>DIRECCION DE PROGRAMAS ESPECIALES</t>
  </si>
  <si>
    <t>DIRECTOR(A) DE PROGRAMAS ESPEC</t>
  </si>
  <si>
    <t>ALEJANDRO ZACARIAS JIMENEZ REYES</t>
  </si>
  <si>
    <t>FIJO</t>
  </si>
  <si>
    <t>VICEMINISTERIO DE MINAS</t>
  </si>
  <si>
    <t>AYUDANTE MANTENIMIENTO</t>
  </si>
  <si>
    <t>JOSE ADRIANO BATISTA BONSEÑOR</t>
  </si>
  <si>
    <t>OPERADOR DE MAQUINAS</t>
  </si>
  <si>
    <t>JUAN ISIDRO FERNANDEZ ABREU</t>
  </si>
  <si>
    <t>MECANICO I TOOLS ROOM</t>
  </si>
  <si>
    <t>RAFAEL ANIBAL OTAÑEZ ACOSTA</t>
  </si>
  <si>
    <t>MECANICO I EQUIPO LIVIANO</t>
  </si>
  <si>
    <t>HIPOLITO FERNANDEZ JIMENEZ</t>
  </si>
  <si>
    <t>MECANICO II DEPTO MINERO</t>
  </si>
  <si>
    <t>FELIPE ANTONIO JEREZ RODRIGUEZ</t>
  </si>
  <si>
    <t>F</t>
  </si>
  <si>
    <t>DIRECCION FINANCIERA- MEM</t>
  </si>
  <si>
    <t>ANALISTA FINANCIERO</t>
  </si>
  <si>
    <t>LUZ MARIA BELTRE RIVERA</t>
  </si>
  <si>
    <t>SEXO</t>
  </si>
  <si>
    <t>NETO</t>
  </si>
  <si>
    <t>TOTAL DESCUENTOS</t>
  </si>
  <si>
    <t>OTROS DESC.</t>
  </si>
  <si>
    <t>ISR</t>
  </si>
  <si>
    <t>SFS</t>
  </si>
  <si>
    <t>AFP</t>
  </si>
  <si>
    <t>SALARIO BRUTO (RD$)</t>
  </si>
  <si>
    <t>DEVENGADO POR EL EMPLEADO</t>
  </si>
  <si>
    <t>CATEGORIA DEL SERVIDOR</t>
  </si>
  <si>
    <t>ÁREA</t>
  </si>
  <si>
    <t xml:space="preserve">CARGO </t>
  </si>
  <si>
    <t xml:space="preserve">NOMBRE </t>
  </si>
  <si>
    <t>No.</t>
  </si>
  <si>
    <t>VALORES EN RD$</t>
  </si>
  <si>
    <t>ABRIL 2026</t>
  </si>
  <si>
    <t>NÓMINA EMPLEADOS FIJOS EN ESPERA DE PENSIÓN</t>
  </si>
  <si>
    <t>DIRECCIÓN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</si>
</sst>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_-* #,##0.00_-;\-* #,##0.00_-;_-* &quot;-&quot;??_-;_-@_-"/>
  </numFmts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Times New Roman"/>
      <family val="1"/>
    </font>
    <font>
      <b/>
      <sz val="10"/>
      <name val="Times New Roman"/>
      <family val="1"/>
    </font>
    <font>
      <u/>
      <sz val="10"/>
      <name val="Times New Roman"/>
      <family val="1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/>
    <xf numFmtId="43" fontId="1" fillId="0" borderId="0" applyFont="0" applyFill="0" applyBorder="0" applyAlignment="0" applyProtection="0"/>
  </cellStyleXfs>
  <cellXfs count="45">
    <xf numFmtId="0" fontId="0" fillId="0" borderId="0" xfId="0"/>
    <xf numFmtId="4" fontId="0" fillId="0" borderId="0" xfId="1" applyNumberFormat="1" applyFont="1"/>
    <xf numFmtId="164" fontId="0" fillId="0" borderId="0" xfId="1" applyFont="1"/>
    <xf numFmtId="0" fontId="0" fillId="0" borderId="0" xfId="0" applyAlignment="1">
      <alignment horizontal="center"/>
    </xf>
    <xf numFmtId="0" fontId="4" fillId="0" borderId="0" xfId="2" applyFont="1" applyAlignment="1">
      <alignment horizontal="center" vertical="top"/>
    </xf>
    <xf numFmtId="0" fontId="5" fillId="0" borderId="0" xfId="2" applyFont="1" applyAlignment="1">
      <alignment horizontal="center"/>
    </xf>
    <xf numFmtId="0" fontId="0" fillId="0" borderId="0" xfId="0" applyAlignment="1">
      <alignment wrapText="1"/>
    </xf>
    <xf numFmtId="4" fontId="0" fillId="0" borderId="0" xfId="1" applyNumberFormat="1" applyFont="1" applyAlignment="1">
      <alignment wrapText="1"/>
    </xf>
    <xf numFmtId="164" fontId="0" fillId="0" borderId="0" xfId="1" applyFont="1" applyAlignment="1">
      <alignment wrapText="1"/>
    </xf>
    <xf numFmtId="0" fontId="0" fillId="0" borderId="0" xfId="0" applyAlignment="1">
      <alignment horizontal="center" wrapText="1"/>
    </xf>
    <xf numFmtId="0" fontId="4" fillId="0" borderId="0" xfId="2" applyFont="1" applyAlignment="1">
      <alignment horizontal="center" vertical="top" wrapText="1"/>
    </xf>
    <xf numFmtId="0" fontId="6" fillId="0" borderId="0" xfId="2" applyFont="1"/>
    <xf numFmtId="0" fontId="6" fillId="0" borderId="1" xfId="2" applyFont="1" applyBorder="1"/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0" fontId="4" fillId="0" borderId="0" xfId="2" applyFont="1"/>
    <xf numFmtId="0" fontId="2" fillId="0" borderId="0" xfId="0" applyFont="1"/>
    <xf numFmtId="164" fontId="2" fillId="0" borderId="2" xfId="1" applyFont="1" applyBorder="1"/>
    <xf numFmtId="164" fontId="2" fillId="0" borderId="3" xfId="1" applyFont="1" applyBorder="1"/>
    <xf numFmtId="0" fontId="2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43" fontId="0" fillId="0" borderId="3" xfId="3" applyFont="1" applyBorder="1" applyAlignment="1">
      <alignment horizontal="center"/>
    </xf>
    <xf numFmtId="43" fontId="0" fillId="0" borderId="2" xfId="3" applyFont="1" applyBorder="1"/>
    <xf numFmtId="43" fontId="0" fillId="0" borderId="3" xfId="3" applyFont="1" applyBorder="1"/>
    <xf numFmtId="0" fontId="0" fillId="0" borderId="2" xfId="0" applyBorder="1" applyAlignment="1">
      <alignment horizontal="center"/>
    </xf>
    <xf numFmtId="0" fontId="0" fillId="0" borderId="2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4" fontId="7" fillId="2" borderId="4" xfId="0" applyNumberFormat="1" applyFont="1" applyFill="1" applyBorder="1" applyAlignment="1">
      <alignment horizontal="center" vertical="center"/>
    </xf>
    <xf numFmtId="4" fontId="7" fillId="2" borderId="4" xfId="0" applyNumberFormat="1" applyFont="1" applyFill="1" applyBorder="1" applyAlignment="1">
      <alignment horizontal="center" vertical="center" wrapText="1"/>
    </xf>
    <xf numFmtId="4" fontId="7" fillId="2" borderId="5" xfId="0" applyNumberFormat="1" applyFont="1" applyFill="1" applyBorder="1" applyAlignment="1">
      <alignment horizontal="center"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/>
    </xf>
    <xf numFmtId="4" fontId="2" fillId="0" borderId="0" xfId="0" applyNumberFormat="1" applyFont="1" applyAlignment="1">
      <alignment horizontal="center"/>
    </xf>
    <xf numFmtId="0" fontId="8" fillId="0" borderId="0" xfId="0" applyFont="1" applyAlignment="1">
      <alignment horizontal="center"/>
    </xf>
    <xf numFmtId="49" fontId="2" fillId="0" borderId="0" xfId="0" applyNumberFormat="1" applyFont="1" applyAlignment="1">
      <alignment horizontal="center"/>
    </xf>
    <xf numFmtId="49" fontId="8" fillId="0" borderId="0" xfId="0" applyNumberFormat="1" applyFont="1" applyAlignment="1">
      <alignment horizontal="center"/>
    </xf>
    <xf numFmtId="4" fontId="0" fillId="0" borderId="0" xfId="0" applyNumberFormat="1"/>
  </cellXfs>
  <cellStyles count="4">
    <cellStyle name="Millares" xfId="1" builtinId="3"/>
    <cellStyle name="Millares 2" xfId="3" xr:uid="{976AD16C-72BE-44C9-8860-EE6D94032009}"/>
    <cellStyle name="Normal" xfId="0" builtinId="0"/>
    <cellStyle name="Normal 2" xfId="2" xr:uid="{7E082B86-A0B2-419E-A186-F5EA9774BAC1}"/>
  </cellStyles>
  <dxfs count="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108176</xdr:colOff>
      <xdr:row>1</xdr:row>
      <xdr:rowOff>14060</xdr:rowOff>
    </xdr:from>
    <xdr:ext cx="2173061" cy="1164318"/>
    <xdr:pic>
      <xdr:nvPicPr>
        <xdr:cNvPr id="2" name="Picture 6" descr="A close up of a logo&#10;&#10;Description automatically generated">
          <a:extLst>
            <a:ext uri="{FF2B5EF4-FFF2-40B4-BE49-F238E27FC236}">
              <a16:creationId xmlns:a16="http://schemas.microsoft.com/office/drawing/2014/main" id="{7D660782-EA0A-437F-B301-4C7734384C61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176" y="204560"/>
          <a:ext cx="2173061" cy="1164318"/>
        </a:xfrm>
        <a:prstGeom prst="rect">
          <a:avLst/>
        </a:prstGeom>
      </xdr:spPr>
    </xdr:pic>
    <xdr:clientData/>
  </xdr:oneCellAnchor>
  <xdr:oneCellAnchor>
    <xdr:from>
      <xdr:col>3</xdr:col>
      <xdr:colOff>52668</xdr:colOff>
      <xdr:row>18</xdr:row>
      <xdr:rowOff>22412</xdr:rowOff>
    </xdr:from>
    <xdr:ext cx="1907117" cy="1875266"/>
    <xdr:pic>
      <xdr:nvPicPr>
        <xdr:cNvPr id="3" name="Imagen 5">
          <a:extLst>
            <a:ext uri="{FF2B5EF4-FFF2-40B4-BE49-F238E27FC236}">
              <a16:creationId xmlns:a16="http://schemas.microsoft.com/office/drawing/2014/main" id="{D245BAE9-3A0F-43F1-96B2-1F04C6EA01C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4368" y="3451412"/>
          <a:ext cx="1907117" cy="1875266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20CD6-DB8B-4FF1-9A87-23B11F241530}">
  <sheetPr>
    <tabColor theme="8" tint="-0.249977111117893"/>
    <pageSetUpPr fitToPage="1"/>
  </sheetPr>
  <dimension ref="A2:M31"/>
  <sheetViews>
    <sheetView showGridLines="0" tabSelected="1" zoomScaleNormal="100" workbookViewId="0">
      <selection activeCell="I13" sqref="I13"/>
    </sheetView>
  </sheetViews>
  <sheetFormatPr baseColWidth="10" defaultColWidth="10.85546875" defaultRowHeight="15" x14ac:dyDescent="0.25"/>
  <cols>
    <col min="1" max="1" width="4.140625" style="3" bestFit="1" customWidth="1"/>
    <col min="2" max="2" width="35.140625" bestFit="1" customWidth="1"/>
    <col min="3" max="3" width="33.28515625" bestFit="1" customWidth="1"/>
    <col min="4" max="4" width="36.28515625" bestFit="1" customWidth="1"/>
    <col min="5" max="5" width="16.28515625" style="3" customWidth="1"/>
    <col min="6" max="6" width="13.5703125" style="2" customWidth="1"/>
    <col min="7" max="8" width="9.5703125" style="1" bestFit="1" customWidth="1"/>
    <col min="9" max="9" width="10.5703125" style="1" bestFit="1" customWidth="1"/>
    <col min="10" max="10" width="9.5703125" style="1" bestFit="1" customWidth="1"/>
    <col min="11" max="11" width="13.85546875" style="1" bestFit="1" customWidth="1"/>
    <col min="12" max="12" width="11.5703125" style="1" bestFit="1" customWidth="1"/>
    <col min="13" max="13" width="6.140625" style="1" bestFit="1" customWidth="1"/>
  </cols>
  <sheetData>
    <row r="2" spans="1:13" x14ac:dyDescent="0.25">
      <c r="F2"/>
      <c r="G2" s="44"/>
      <c r="H2" s="44"/>
      <c r="I2" s="44"/>
      <c r="J2" s="44"/>
      <c r="K2" s="44"/>
      <c r="L2" s="44"/>
      <c r="M2" s="44"/>
    </row>
    <row r="3" spans="1:13" ht="18.75" x14ac:dyDescent="0.3">
      <c r="A3" s="41" t="s">
        <v>46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20"/>
    </row>
    <row r="4" spans="1:13" ht="18.75" x14ac:dyDescent="0.3">
      <c r="A4" s="41" t="s">
        <v>45</v>
      </c>
      <c r="B4" s="41"/>
      <c r="C4" s="41"/>
      <c r="D4" s="41"/>
      <c r="E4" s="41"/>
      <c r="F4" s="41"/>
      <c r="G4" s="41"/>
      <c r="H4" s="41"/>
      <c r="I4" s="41"/>
      <c r="J4" s="41"/>
      <c r="K4" s="41"/>
      <c r="L4" s="41"/>
      <c r="M4" s="20"/>
    </row>
    <row r="5" spans="1:13" ht="18.75" x14ac:dyDescent="0.3">
      <c r="A5" s="43" t="s">
        <v>44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2"/>
    </row>
    <row r="6" spans="1:13" ht="18.75" x14ac:dyDescent="0.3">
      <c r="A6" s="41" t="s">
        <v>43</v>
      </c>
      <c r="B6" s="41"/>
      <c r="C6" s="41"/>
      <c r="D6" s="41"/>
      <c r="E6" s="41"/>
      <c r="F6" s="41"/>
      <c r="G6" s="41"/>
      <c r="H6" s="41"/>
      <c r="I6" s="41"/>
      <c r="J6" s="41"/>
      <c r="K6" s="41"/>
      <c r="L6" s="41"/>
      <c r="M6" s="20"/>
    </row>
    <row r="7" spans="1:13" ht="15.75" thickBot="1" x14ac:dyDescent="0.3">
      <c r="A7" s="20"/>
      <c r="B7" s="20"/>
      <c r="C7" s="20"/>
      <c r="D7" s="20"/>
      <c r="E7" s="20"/>
      <c r="F7" s="20"/>
      <c r="G7" s="40"/>
      <c r="H7" s="40"/>
      <c r="I7" s="40"/>
      <c r="J7" s="40"/>
      <c r="K7" s="40"/>
      <c r="L7" s="40"/>
      <c r="M7" s="40"/>
    </row>
    <row r="8" spans="1:13" ht="15.75" customHeight="1" thickBot="1" x14ac:dyDescent="0.3">
      <c r="A8" s="39" t="s">
        <v>42</v>
      </c>
      <c r="B8" s="39" t="s">
        <v>41</v>
      </c>
      <c r="C8" s="39" t="s">
        <v>40</v>
      </c>
      <c r="D8" s="39" t="s">
        <v>39</v>
      </c>
      <c r="E8" s="38" t="s">
        <v>38</v>
      </c>
      <c r="F8" s="37" t="s">
        <v>37</v>
      </c>
      <c r="G8" s="36"/>
      <c r="H8" s="36"/>
      <c r="I8" s="36"/>
      <c r="J8" s="36"/>
      <c r="K8" s="36"/>
      <c r="L8" s="36"/>
      <c r="M8" s="35"/>
    </row>
    <row r="9" spans="1:13" ht="32.25" thickBot="1" x14ac:dyDescent="0.3">
      <c r="A9" s="34"/>
      <c r="B9" s="34"/>
      <c r="C9" s="34"/>
      <c r="D9" s="34"/>
      <c r="E9" s="33"/>
      <c r="F9" s="32" t="s">
        <v>36</v>
      </c>
      <c r="G9" s="30" t="s">
        <v>35</v>
      </c>
      <c r="H9" s="29" t="s">
        <v>34</v>
      </c>
      <c r="I9" s="31" t="s">
        <v>33</v>
      </c>
      <c r="J9" s="30" t="s">
        <v>32</v>
      </c>
      <c r="K9" s="29" t="s">
        <v>31</v>
      </c>
      <c r="L9" s="28" t="s">
        <v>30</v>
      </c>
      <c r="M9" s="28" t="s">
        <v>29</v>
      </c>
    </row>
    <row r="10" spans="1:13" x14ac:dyDescent="0.25">
      <c r="A10" s="26">
        <v>1</v>
      </c>
      <c r="B10" s="25" t="s">
        <v>28</v>
      </c>
      <c r="C10" s="25" t="s">
        <v>27</v>
      </c>
      <c r="D10" s="25" t="s">
        <v>26</v>
      </c>
      <c r="E10" s="24" t="s">
        <v>9</v>
      </c>
      <c r="F10" s="22">
        <v>75000</v>
      </c>
      <c r="G10" s="22">
        <v>2152.5</v>
      </c>
      <c r="H10" s="22">
        <v>2280</v>
      </c>
      <c r="I10" s="23">
        <v>2050.1799999999998</v>
      </c>
      <c r="J10" s="22">
        <v>5784.34</v>
      </c>
      <c r="K10" s="22">
        <f>+G10+H10+I10+J10</f>
        <v>12267.02</v>
      </c>
      <c r="L10" s="22">
        <f>+F10-K10</f>
        <v>62732.979999999996</v>
      </c>
      <c r="M10" s="21" t="s">
        <v>25</v>
      </c>
    </row>
    <row r="11" spans="1:13" x14ac:dyDescent="0.25">
      <c r="A11" s="26">
        <v>2</v>
      </c>
      <c r="B11" s="25" t="s">
        <v>24</v>
      </c>
      <c r="C11" s="25" t="s">
        <v>23</v>
      </c>
      <c r="D11" s="25" t="s">
        <v>14</v>
      </c>
      <c r="E11" s="27" t="s">
        <v>13</v>
      </c>
      <c r="F11" s="22">
        <v>10000</v>
      </c>
      <c r="G11" s="22">
        <v>287</v>
      </c>
      <c r="H11" s="22">
        <v>304</v>
      </c>
      <c r="I11" s="23">
        <v>0</v>
      </c>
      <c r="J11" s="22">
        <v>25</v>
      </c>
      <c r="K11" s="22">
        <f>+G11+H11+I11+J11</f>
        <v>616</v>
      </c>
      <c r="L11" s="22">
        <f>+F11-K11</f>
        <v>9384</v>
      </c>
      <c r="M11" s="21" t="s">
        <v>8</v>
      </c>
    </row>
    <row r="12" spans="1:13" x14ac:dyDescent="0.25">
      <c r="A12" s="26">
        <v>3</v>
      </c>
      <c r="B12" s="25" t="s">
        <v>22</v>
      </c>
      <c r="C12" s="25" t="s">
        <v>21</v>
      </c>
      <c r="D12" s="25" t="s">
        <v>14</v>
      </c>
      <c r="E12" s="27" t="s">
        <v>13</v>
      </c>
      <c r="F12" s="22">
        <v>10000</v>
      </c>
      <c r="G12" s="22">
        <v>287</v>
      </c>
      <c r="H12" s="22">
        <v>304</v>
      </c>
      <c r="I12" s="23">
        <v>0</v>
      </c>
      <c r="J12" s="22">
        <v>25</v>
      </c>
      <c r="K12" s="22">
        <f>+G12+H12+I12+J12</f>
        <v>616</v>
      </c>
      <c r="L12" s="22">
        <f>+F12-K12</f>
        <v>9384</v>
      </c>
      <c r="M12" s="21" t="s">
        <v>8</v>
      </c>
    </row>
    <row r="13" spans="1:13" x14ac:dyDescent="0.25">
      <c r="A13" s="26">
        <v>4</v>
      </c>
      <c r="B13" s="25" t="s">
        <v>20</v>
      </c>
      <c r="C13" s="25" t="s">
        <v>19</v>
      </c>
      <c r="D13" s="25" t="s">
        <v>14</v>
      </c>
      <c r="E13" s="24" t="s">
        <v>13</v>
      </c>
      <c r="F13" s="22">
        <v>10000</v>
      </c>
      <c r="G13" s="22">
        <v>287</v>
      </c>
      <c r="H13" s="22">
        <v>304</v>
      </c>
      <c r="I13" s="23">
        <v>0</v>
      </c>
      <c r="J13" s="22">
        <v>25</v>
      </c>
      <c r="K13" s="22">
        <f>+G13+H13+I13+J13</f>
        <v>616</v>
      </c>
      <c r="L13" s="22">
        <f>+F13-K13</f>
        <v>9384</v>
      </c>
      <c r="M13" s="21" t="s">
        <v>8</v>
      </c>
    </row>
    <row r="14" spans="1:13" x14ac:dyDescent="0.25">
      <c r="A14" s="26">
        <v>5</v>
      </c>
      <c r="B14" s="25" t="s">
        <v>18</v>
      </c>
      <c r="C14" s="25" t="s">
        <v>17</v>
      </c>
      <c r="D14" s="25" t="s">
        <v>14</v>
      </c>
      <c r="E14" s="24" t="s">
        <v>13</v>
      </c>
      <c r="F14" s="22">
        <v>10000</v>
      </c>
      <c r="G14" s="22">
        <v>287</v>
      </c>
      <c r="H14" s="22">
        <v>304</v>
      </c>
      <c r="I14" s="23">
        <v>0</v>
      </c>
      <c r="J14" s="22">
        <v>25</v>
      </c>
      <c r="K14" s="22">
        <f>+G14+H14+I14+J14</f>
        <v>616</v>
      </c>
      <c r="L14" s="22">
        <f>+F14-K14</f>
        <v>9384</v>
      </c>
      <c r="M14" s="21" t="s">
        <v>8</v>
      </c>
    </row>
    <row r="15" spans="1:13" x14ac:dyDescent="0.25">
      <c r="A15" s="26">
        <v>6</v>
      </c>
      <c r="B15" s="25" t="s">
        <v>16</v>
      </c>
      <c r="C15" s="25" t="s">
        <v>15</v>
      </c>
      <c r="D15" s="25" t="s">
        <v>14</v>
      </c>
      <c r="E15" s="24" t="s">
        <v>13</v>
      </c>
      <c r="F15" s="22">
        <v>10000</v>
      </c>
      <c r="G15" s="22">
        <v>287</v>
      </c>
      <c r="H15" s="22">
        <v>304</v>
      </c>
      <c r="I15" s="23">
        <v>0</v>
      </c>
      <c r="J15" s="22">
        <v>25</v>
      </c>
      <c r="K15" s="22">
        <f>+G15+H15+I15+J15</f>
        <v>616</v>
      </c>
      <c r="L15" s="22">
        <f>+F15-K15</f>
        <v>9384</v>
      </c>
      <c r="M15" s="21" t="s">
        <v>8</v>
      </c>
    </row>
    <row r="16" spans="1:13" x14ac:dyDescent="0.25">
      <c r="A16" s="26">
        <v>7</v>
      </c>
      <c r="B16" s="25" t="s">
        <v>12</v>
      </c>
      <c r="C16" s="25" t="s">
        <v>11</v>
      </c>
      <c r="D16" s="25" t="s">
        <v>10</v>
      </c>
      <c r="E16" s="24" t="s">
        <v>9</v>
      </c>
      <c r="F16" s="22">
        <v>200000</v>
      </c>
      <c r="G16" s="22">
        <v>5740</v>
      </c>
      <c r="H16" s="22">
        <v>6080</v>
      </c>
      <c r="I16" s="23">
        <v>35627.870000000003</v>
      </c>
      <c r="J16" s="22">
        <v>25</v>
      </c>
      <c r="K16" s="22">
        <f>+G16+H16+I16+J16</f>
        <v>47472.87</v>
      </c>
      <c r="L16" s="22">
        <f>+F16-K16</f>
        <v>152527.13</v>
      </c>
      <c r="M16" s="21" t="s">
        <v>8</v>
      </c>
    </row>
    <row r="17" spans="1:13" s="16" customFormat="1" x14ac:dyDescent="0.25">
      <c r="A17" s="20"/>
      <c r="E17" s="19" t="s">
        <v>7</v>
      </c>
      <c r="F17" s="18">
        <f>SUM(F10:F16)</f>
        <v>325000</v>
      </c>
      <c r="G17" s="18">
        <f>SUM(G10:G16)</f>
        <v>9327.5</v>
      </c>
      <c r="H17" s="18">
        <f>SUM(H10:H16)</f>
        <v>9880</v>
      </c>
      <c r="I17" s="18">
        <f>SUM(I10:I16)</f>
        <v>37678.050000000003</v>
      </c>
      <c r="J17" s="18">
        <f>SUM(J10:J16)</f>
        <v>5934.34</v>
      </c>
      <c r="K17" s="18">
        <f>SUM(K10:K16)</f>
        <v>62819.89</v>
      </c>
      <c r="L17" s="18">
        <f>SUM(L10:L16)</f>
        <v>262180.11</v>
      </c>
      <c r="M17" s="17"/>
    </row>
    <row r="23" spans="1:13" x14ac:dyDescent="0.25">
      <c r="B23" s="5" t="s">
        <v>6</v>
      </c>
      <c r="C23" s="5" t="s">
        <v>5</v>
      </c>
      <c r="D23" s="5"/>
    </row>
    <row r="24" spans="1:13" x14ac:dyDescent="0.25">
      <c r="B24" s="15"/>
      <c r="C24" s="15"/>
      <c r="D24" s="15"/>
      <c r="F24" s="14"/>
      <c r="G24" s="14"/>
      <c r="H24" s="14"/>
      <c r="I24" s="14"/>
      <c r="J24" s="13"/>
      <c r="K24" s="3"/>
      <c r="L24"/>
      <c r="M24"/>
    </row>
    <row r="25" spans="1:13" x14ac:dyDescent="0.25">
      <c r="B25" s="15"/>
      <c r="C25" s="15"/>
      <c r="D25" s="15"/>
      <c r="F25" s="14"/>
      <c r="G25" s="14"/>
      <c r="H25" s="14"/>
      <c r="I25" s="14"/>
      <c r="J25" s="13"/>
      <c r="K25" s="3"/>
      <c r="L25"/>
      <c r="M25"/>
    </row>
    <row r="26" spans="1:13" x14ac:dyDescent="0.25">
      <c r="B26" s="15"/>
      <c r="C26" s="15"/>
      <c r="D26" s="15"/>
      <c r="F26" s="14"/>
      <c r="G26" s="14"/>
      <c r="H26" s="14"/>
      <c r="I26" s="14"/>
      <c r="J26" s="13"/>
      <c r="K26" s="3"/>
      <c r="L26"/>
      <c r="M26"/>
    </row>
    <row r="27" spans="1:13" ht="15.75" thickBot="1" x14ac:dyDescent="0.3">
      <c r="B27" s="12"/>
      <c r="C27" s="12"/>
      <c r="D27" s="11"/>
    </row>
    <row r="28" spans="1:13" x14ac:dyDescent="0.25">
      <c r="B28" s="5" t="s">
        <v>4</v>
      </c>
      <c r="C28" s="5" t="s">
        <v>3</v>
      </c>
      <c r="D28" s="5"/>
      <c r="E28" s="3" t="s">
        <v>2</v>
      </c>
    </row>
    <row r="29" spans="1:13" s="6" customFormat="1" ht="25.5" x14ac:dyDescent="0.25">
      <c r="A29" s="9"/>
      <c r="B29" s="10" t="s">
        <v>1</v>
      </c>
      <c r="C29" s="10" t="s">
        <v>0</v>
      </c>
      <c r="D29" s="10"/>
      <c r="E29" s="9"/>
      <c r="F29" s="8"/>
      <c r="G29" s="7"/>
      <c r="H29" s="7"/>
      <c r="I29" s="7"/>
      <c r="J29" s="7"/>
      <c r="K29" s="7"/>
      <c r="L29" s="7"/>
      <c r="M29" s="7"/>
    </row>
    <row r="30" spans="1:13" x14ac:dyDescent="0.25">
      <c r="C30" s="5"/>
      <c r="D30" s="5"/>
    </row>
    <row r="31" spans="1:13" x14ac:dyDescent="0.25">
      <c r="C31" s="4"/>
      <c r="D31" s="4"/>
    </row>
  </sheetData>
  <mergeCells count="10">
    <mergeCell ref="A3:L3"/>
    <mergeCell ref="A6:L6"/>
    <mergeCell ref="A5:L5"/>
    <mergeCell ref="A4:L4"/>
    <mergeCell ref="F8:M8"/>
    <mergeCell ref="E8:E9"/>
    <mergeCell ref="D8:D9"/>
    <mergeCell ref="C8:C9"/>
    <mergeCell ref="B8:B9"/>
    <mergeCell ref="A8:A9"/>
  </mergeCells>
  <conditionalFormatting sqref="B23:B29">
    <cfRule type="duplicateValues" dxfId="2" priority="3"/>
  </conditionalFormatting>
  <conditionalFormatting sqref="B23:C23">
    <cfRule type="duplicateValues" dxfId="1" priority="2"/>
  </conditionalFormatting>
  <conditionalFormatting sqref="C30:C31">
    <cfRule type="duplicateValues" dxfId="0" priority="1"/>
  </conditionalFormatting>
  <pageMargins left="0.7" right="0.7" top="0.75" bottom="0.75" header="0.3" footer="0.3"/>
  <pageSetup scale="58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A15286D889AC4BA8DFF941254C17BA" ma:contentTypeVersion="15" ma:contentTypeDescription="Crear nuevo documento." ma:contentTypeScope="" ma:versionID="9166a055deba852fc99e833ce5f32b2e">
  <xsd:schema xmlns:xsd="http://www.w3.org/2001/XMLSchema" xmlns:xs="http://www.w3.org/2001/XMLSchema" xmlns:p="http://schemas.microsoft.com/office/2006/metadata/properties" xmlns:ns2="bf8a5864-ae53-4519-852f-f515916cee90" xmlns:ns3="89d5efb4-4706-4038-8305-1cde477c0adf" targetNamespace="http://schemas.microsoft.com/office/2006/metadata/properties" ma:root="true" ma:fieldsID="a1a30d2df3e57a9790816cadd3a53b1b" ns2:_="" ns3:_="">
    <xsd:import namespace="bf8a5864-ae53-4519-852f-f515916cee90"/>
    <xsd:import namespace="89d5efb4-4706-4038-8305-1cde477c0adf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2:TaxCatchAll" minOccurs="0"/>
                <xsd:element ref="ns3:MediaServiceDateTaken" minOccurs="0"/>
                <xsd:element ref="ns3:MediaServiceOCR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f8a5864-ae53-4519-852f-f515916cee9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82a5cec4-bee5-4a5b-83ec-4c28274c410c}" ma:internalName="TaxCatchAll" ma:showField="CatchAllData" ma:web="bf8a5864-ae53-4519-852f-f515916cee9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d5efb4-4706-4038-8305-1cde477c0ad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Etiquetas de imagen" ma:readOnly="false" ma:fieldId="{5cf76f15-5ced-4ddc-b409-7134ff3c332f}" ma:taxonomyMulti="true" ma:sspId="e823bbae-0475-4f77-a65a-b521ad4efa3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2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2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9d5efb4-4706-4038-8305-1cde477c0adf">
      <Terms xmlns="http://schemas.microsoft.com/office/infopath/2007/PartnerControls"/>
    </lcf76f155ced4ddcb4097134ff3c332f>
    <TaxCatchAll xmlns="bf8a5864-ae53-4519-852f-f515916cee90" xsi:nil="true"/>
  </documentManagement>
</p:properties>
</file>

<file path=customXml/itemProps1.xml><?xml version="1.0" encoding="utf-8"?>
<ds:datastoreItem xmlns:ds="http://schemas.openxmlformats.org/officeDocument/2006/customXml" ds:itemID="{7BC47198-6589-45B3-99A5-3112A904F331}"/>
</file>

<file path=customXml/itemProps2.xml><?xml version="1.0" encoding="utf-8"?>
<ds:datastoreItem xmlns:ds="http://schemas.openxmlformats.org/officeDocument/2006/customXml" ds:itemID="{32B1102F-1438-40DA-A05B-2D77713A554E}"/>
</file>

<file path=customXml/itemProps3.xml><?xml version="1.0" encoding="utf-8"?>
<ds:datastoreItem xmlns:ds="http://schemas.openxmlformats.org/officeDocument/2006/customXml" ds:itemID="{7964362B-71A0-4F97-A663-FBE517F2B3B1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TRAMITE DE PENSION </vt:lpstr>
      <vt:lpstr>'TRAMITE DE PENSION 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Regina Esperanza De la Cruz Feliz</dc:creator>
  <cp:lastModifiedBy>Regina Esperanza De la Cruz Feliz</cp:lastModifiedBy>
  <dcterms:created xsi:type="dcterms:W3CDTF">2026-05-07T13:31:34Z</dcterms:created>
  <dcterms:modified xsi:type="dcterms:W3CDTF">2026-05-07T13:32:37Z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0x010100ADA15286D889AC4BA8DFF941254C17BA</vt:lpwstr>
  </property>
</Properties>
</file>