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mgobdo-my.sharepoint.com/personal/glenys_vargas_mem_gob_do/Documents/Escritorio/"/>
    </mc:Choice>
  </mc:AlternateContent>
  <xr:revisionPtr revIDLastSave="3" documentId="8_{793E4892-EA84-417F-86C5-832AD8FCE4E8}" xr6:coauthVersionLast="47" xr6:coauthVersionMax="47" xr10:uidLastSave="{C25D9720-D08B-41C1-A24A-CF371C9B475F}"/>
  <bookViews>
    <workbookView xWindow="-120" yWindow="-120" windowWidth="29040" windowHeight="15720" xr2:uid="{B8D2D4E2-51AA-4FF2-AEB5-B8B53AE4FCB9}"/>
  </bookViews>
  <sheets>
    <sheet name="Reporte inventario gastable sep" sheetId="1" r:id="rId1"/>
  </sheets>
  <definedNames>
    <definedName name="_xlnm._FilterDatabase" localSheetId="0" hidden="1">'Reporte inventario gastable sep'!$A$6:$J$228</definedName>
    <definedName name="_xlnm.Print_Area" localSheetId="0">'Reporte inventario gastable sep'!$A$1:$J$228</definedName>
    <definedName name="_xlnm.Print_Titles" localSheetId="0">'Reporte inventario gastable sep'!$1:$6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110" i="1" l="1"/>
  <c r="J110" i="1" s="1"/>
  <c r="H109" i="1"/>
  <c r="J109" i="1" s="1"/>
  <c r="H227" i="1"/>
  <c r="J227" i="1" s="1"/>
  <c r="H226" i="1"/>
  <c r="J226" i="1" s="1"/>
  <c r="H225" i="1"/>
  <c r="J225" i="1" s="1"/>
  <c r="E225" i="1"/>
  <c r="H224" i="1"/>
  <c r="J224" i="1" s="1"/>
  <c r="D224" i="1"/>
  <c r="D225" i="1" s="1"/>
  <c r="D226" i="1" s="1"/>
  <c r="D227" i="1" s="1"/>
  <c r="H223" i="1"/>
  <c r="J223" i="1" s="1"/>
  <c r="H222" i="1"/>
  <c r="J222" i="1" s="1"/>
  <c r="H221" i="1"/>
  <c r="J221" i="1" s="1"/>
  <c r="H220" i="1"/>
  <c r="J220" i="1" s="1"/>
  <c r="H219" i="1"/>
  <c r="J219" i="1" s="1"/>
  <c r="H218" i="1"/>
  <c r="J218" i="1" s="1"/>
  <c r="H217" i="1"/>
  <c r="J217" i="1" s="1"/>
  <c r="H216" i="1"/>
  <c r="J216" i="1" s="1"/>
  <c r="H215" i="1"/>
  <c r="J215" i="1" s="1"/>
  <c r="H214" i="1"/>
  <c r="J214" i="1" s="1"/>
  <c r="H213" i="1"/>
  <c r="J213" i="1" s="1"/>
  <c r="H212" i="1"/>
  <c r="J212" i="1" s="1"/>
  <c r="H211" i="1"/>
  <c r="J211" i="1" s="1"/>
  <c r="H210" i="1"/>
  <c r="J210" i="1" s="1"/>
  <c r="H209" i="1"/>
  <c r="J209" i="1" s="1"/>
  <c r="H208" i="1"/>
  <c r="J208" i="1" s="1"/>
  <c r="H207" i="1"/>
  <c r="J207" i="1" s="1"/>
  <c r="H206" i="1"/>
  <c r="J206" i="1" s="1"/>
  <c r="H205" i="1"/>
  <c r="J205" i="1" s="1"/>
  <c r="H204" i="1"/>
  <c r="J204" i="1" s="1"/>
  <c r="H203" i="1"/>
  <c r="J203" i="1" s="1"/>
  <c r="H202" i="1"/>
  <c r="J202" i="1" s="1"/>
  <c r="H201" i="1"/>
  <c r="J201" i="1" s="1"/>
  <c r="H200" i="1"/>
  <c r="J200" i="1" s="1"/>
  <c r="H199" i="1"/>
  <c r="J199" i="1" s="1"/>
  <c r="H198" i="1"/>
  <c r="J198" i="1" s="1"/>
  <c r="H197" i="1"/>
  <c r="J197" i="1" s="1"/>
  <c r="H196" i="1"/>
  <c r="J196" i="1" s="1"/>
  <c r="H195" i="1"/>
  <c r="J195" i="1" s="1"/>
  <c r="H194" i="1"/>
  <c r="J194" i="1" s="1"/>
  <c r="H193" i="1"/>
  <c r="J193" i="1" s="1"/>
  <c r="H192" i="1"/>
  <c r="J192" i="1" s="1"/>
  <c r="H191" i="1"/>
  <c r="J191" i="1" s="1"/>
  <c r="H190" i="1"/>
  <c r="J190" i="1" s="1"/>
  <c r="H189" i="1"/>
  <c r="J189" i="1" s="1"/>
  <c r="H188" i="1"/>
  <c r="J188" i="1" s="1"/>
  <c r="H187" i="1"/>
  <c r="J187" i="1" s="1"/>
  <c r="H186" i="1"/>
  <c r="J186" i="1" s="1"/>
  <c r="H185" i="1"/>
  <c r="J185" i="1" s="1"/>
  <c r="H184" i="1"/>
  <c r="J184" i="1" s="1"/>
  <c r="H183" i="1"/>
  <c r="J183" i="1" s="1"/>
  <c r="H182" i="1"/>
  <c r="J182" i="1" s="1"/>
  <c r="H181" i="1"/>
  <c r="J181" i="1" s="1"/>
  <c r="H180" i="1"/>
  <c r="J180" i="1" s="1"/>
  <c r="H179" i="1"/>
  <c r="J179" i="1" s="1"/>
  <c r="H178" i="1"/>
  <c r="J178" i="1" s="1"/>
  <c r="H177" i="1"/>
  <c r="J177" i="1" s="1"/>
  <c r="H176" i="1"/>
  <c r="J176" i="1" s="1"/>
  <c r="H175" i="1"/>
  <c r="J175" i="1" s="1"/>
  <c r="H174" i="1"/>
  <c r="J174" i="1" s="1"/>
  <c r="H173" i="1"/>
  <c r="J173" i="1" s="1"/>
  <c r="H172" i="1"/>
  <c r="J172" i="1" s="1"/>
  <c r="H171" i="1"/>
  <c r="J171" i="1" s="1"/>
  <c r="H170" i="1"/>
  <c r="J170" i="1" s="1"/>
  <c r="H169" i="1"/>
  <c r="J169" i="1" s="1"/>
  <c r="H168" i="1"/>
  <c r="J168" i="1" s="1"/>
  <c r="H167" i="1"/>
  <c r="J167" i="1" s="1"/>
  <c r="H166" i="1"/>
  <c r="J166" i="1" s="1"/>
  <c r="H165" i="1"/>
  <c r="J165" i="1" s="1"/>
  <c r="H164" i="1"/>
  <c r="J164" i="1" s="1"/>
  <c r="H163" i="1"/>
  <c r="J163" i="1" s="1"/>
  <c r="H162" i="1"/>
  <c r="J162" i="1" s="1"/>
  <c r="H161" i="1"/>
  <c r="J161" i="1" s="1"/>
  <c r="H160" i="1"/>
  <c r="J160" i="1" s="1"/>
  <c r="H159" i="1"/>
  <c r="J159" i="1" s="1"/>
  <c r="H158" i="1"/>
  <c r="J158" i="1" s="1"/>
  <c r="H157" i="1"/>
  <c r="J157" i="1" s="1"/>
  <c r="H156" i="1"/>
  <c r="J156" i="1" s="1"/>
  <c r="H155" i="1"/>
  <c r="J155" i="1" s="1"/>
  <c r="H154" i="1"/>
  <c r="J154" i="1" s="1"/>
  <c r="H153" i="1"/>
  <c r="J153" i="1" s="1"/>
  <c r="H152" i="1"/>
  <c r="J152" i="1" s="1"/>
  <c r="H151" i="1"/>
  <c r="J151" i="1" s="1"/>
  <c r="H150" i="1"/>
  <c r="J150" i="1" s="1"/>
  <c r="H149" i="1"/>
  <c r="J149" i="1" s="1"/>
  <c r="H148" i="1"/>
  <c r="J148" i="1" s="1"/>
  <c r="H147" i="1"/>
  <c r="J147" i="1" s="1"/>
  <c r="H146" i="1"/>
  <c r="J146" i="1" s="1"/>
  <c r="G145" i="1"/>
  <c r="H145" i="1" s="1"/>
  <c r="J145" i="1" s="1"/>
  <c r="H144" i="1"/>
  <c r="J144" i="1" s="1"/>
  <c r="H143" i="1"/>
  <c r="J143" i="1" s="1"/>
  <c r="H142" i="1"/>
  <c r="J142" i="1" s="1"/>
  <c r="H141" i="1"/>
  <c r="J141" i="1" s="1"/>
  <c r="H140" i="1"/>
  <c r="J140" i="1" s="1"/>
  <c r="H139" i="1"/>
  <c r="J139" i="1" s="1"/>
  <c r="H138" i="1"/>
  <c r="J138" i="1" s="1"/>
  <c r="H137" i="1"/>
  <c r="J137" i="1" s="1"/>
  <c r="H136" i="1"/>
  <c r="J136" i="1" s="1"/>
  <c r="H135" i="1"/>
  <c r="J135" i="1" s="1"/>
  <c r="H134" i="1"/>
  <c r="J134" i="1" s="1"/>
  <c r="H133" i="1"/>
  <c r="J133" i="1" s="1"/>
  <c r="H132" i="1"/>
  <c r="J132" i="1" s="1"/>
  <c r="H131" i="1"/>
  <c r="J131" i="1" s="1"/>
  <c r="H130" i="1"/>
  <c r="J130" i="1" s="1"/>
  <c r="H129" i="1"/>
  <c r="J129" i="1" s="1"/>
  <c r="H128" i="1"/>
  <c r="J128" i="1" s="1"/>
  <c r="H127" i="1"/>
  <c r="J127" i="1" s="1"/>
  <c r="H126" i="1"/>
  <c r="J126" i="1" s="1"/>
  <c r="H125" i="1"/>
  <c r="J125" i="1" s="1"/>
  <c r="H124" i="1"/>
  <c r="J124" i="1" s="1"/>
  <c r="H123" i="1"/>
  <c r="J123" i="1" s="1"/>
  <c r="H122" i="1"/>
  <c r="J122" i="1" s="1"/>
  <c r="H121" i="1"/>
  <c r="J121" i="1" s="1"/>
  <c r="H120" i="1"/>
  <c r="J120" i="1" s="1"/>
  <c r="H119" i="1"/>
  <c r="J119" i="1" s="1"/>
  <c r="H118" i="1"/>
  <c r="J118" i="1" s="1"/>
  <c r="H117" i="1"/>
  <c r="J117" i="1" s="1"/>
  <c r="H116" i="1"/>
  <c r="J116" i="1" s="1"/>
  <c r="H115" i="1"/>
  <c r="J115" i="1" s="1"/>
  <c r="H114" i="1"/>
  <c r="J114" i="1" s="1"/>
  <c r="H113" i="1"/>
  <c r="J113" i="1" s="1"/>
  <c r="H112" i="1"/>
  <c r="J112" i="1" s="1"/>
  <c r="H111" i="1"/>
  <c r="J111" i="1" s="1"/>
  <c r="H108" i="1"/>
  <c r="J108" i="1" s="1"/>
  <c r="H107" i="1"/>
  <c r="J107" i="1" s="1"/>
  <c r="H106" i="1"/>
  <c r="J106" i="1" s="1"/>
  <c r="H105" i="1"/>
  <c r="J105" i="1" s="1"/>
  <c r="H104" i="1"/>
  <c r="J104" i="1" s="1"/>
  <c r="H103" i="1"/>
  <c r="J103" i="1" s="1"/>
  <c r="H102" i="1"/>
  <c r="J102" i="1" s="1"/>
  <c r="H101" i="1"/>
  <c r="J101" i="1" s="1"/>
  <c r="H100" i="1"/>
  <c r="J100" i="1" s="1"/>
  <c r="H99" i="1"/>
  <c r="J99" i="1" s="1"/>
  <c r="H98" i="1"/>
  <c r="J98" i="1" s="1"/>
  <c r="H97" i="1"/>
  <c r="J97" i="1" s="1"/>
  <c r="H96" i="1"/>
  <c r="J96" i="1" s="1"/>
  <c r="H95" i="1"/>
  <c r="J95" i="1" s="1"/>
  <c r="H94" i="1"/>
  <c r="J94" i="1" s="1"/>
  <c r="H93" i="1"/>
  <c r="J93" i="1" s="1"/>
  <c r="H92" i="1"/>
  <c r="J92" i="1" s="1"/>
  <c r="H91" i="1"/>
  <c r="J91" i="1" s="1"/>
  <c r="H90" i="1"/>
  <c r="J90" i="1" s="1"/>
  <c r="H89" i="1"/>
  <c r="J89" i="1" s="1"/>
  <c r="H88" i="1"/>
  <c r="J88" i="1" s="1"/>
  <c r="H87" i="1"/>
  <c r="J87" i="1" s="1"/>
  <c r="H86" i="1"/>
  <c r="J86" i="1" s="1"/>
  <c r="H85" i="1"/>
  <c r="J85" i="1" s="1"/>
  <c r="H84" i="1"/>
  <c r="J84" i="1" s="1"/>
  <c r="H83" i="1"/>
  <c r="J83" i="1" s="1"/>
  <c r="H82" i="1"/>
  <c r="J82" i="1" s="1"/>
  <c r="H81" i="1"/>
  <c r="J81" i="1" s="1"/>
  <c r="H80" i="1"/>
  <c r="J80" i="1" s="1"/>
  <c r="H79" i="1"/>
  <c r="J79" i="1" s="1"/>
  <c r="H78" i="1"/>
  <c r="J78" i="1" s="1"/>
  <c r="H77" i="1"/>
  <c r="J77" i="1" s="1"/>
  <c r="H76" i="1"/>
  <c r="J76" i="1" s="1"/>
  <c r="H75" i="1"/>
  <c r="J75" i="1" s="1"/>
  <c r="H74" i="1"/>
  <c r="J74" i="1" s="1"/>
  <c r="H73" i="1"/>
  <c r="J73" i="1" s="1"/>
  <c r="H72" i="1"/>
  <c r="J72" i="1" s="1"/>
  <c r="H71" i="1"/>
  <c r="J71" i="1" s="1"/>
  <c r="H70" i="1"/>
  <c r="J70" i="1" s="1"/>
  <c r="H69" i="1"/>
  <c r="J69" i="1" s="1"/>
  <c r="H68" i="1"/>
  <c r="J68" i="1" s="1"/>
  <c r="H67" i="1"/>
  <c r="J67" i="1" s="1"/>
  <c r="H66" i="1"/>
  <c r="J66" i="1" s="1"/>
  <c r="H65" i="1"/>
  <c r="J65" i="1" s="1"/>
  <c r="H64" i="1"/>
  <c r="J64" i="1" s="1"/>
  <c r="H63" i="1"/>
  <c r="J63" i="1" s="1"/>
  <c r="H62" i="1"/>
  <c r="J62" i="1" s="1"/>
  <c r="H61" i="1"/>
  <c r="J61" i="1" s="1"/>
  <c r="H60" i="1"/>
  <c r="J60" i="1" s="1"/>
  <c r="H59" i="1"/>
  <c r="J59" i="1" s="1"/>
  <c r="H58" i="1"/>
  <c r="J58" i="1" s="1"/>
  <c r="H57" i="1"/>
  <c r="J57" i="1" s="1"/>
  <c r="H56" i="1"/>
  <c r="J56" i="1" s="1"/>
  <c r="H55" i="1"/>
  <c r="J55" i="1" s="1"/>
  <c r="H54" i="1"/>
  <c r="J54" i="1" s="1"/>
  <c r="H53" i="1"/>
  <c r="J53" i="1" s="1"/>
  <c r="H52" i="1"/>
  <c r="J52" i="1" s="1"/>
  <c r="H51" i="1"/>
  <c r="J51" i="1" s="1"/>
  <c r="H50" i="1"/>
  <c r="J50" i="1" s="1"/>
  <c r="H49" i="1"/>
  <c r="J49" i="1" s="1"/>
  <c r="H48" i="1"/>
  <c r="J48" i="1" s="1"/>
  <c r="H47" i="1"/>
  <c r="J47" i="1" s="1"/>
  <c r="H46" i="1"/>
  <c r="J46" i="1" s="1"/>
  <c r="H45" i="1"/>
  <c r="J45" i="1" s="1"/>
  <c r="H44" i="1"/>
  <c r="J44" i="1" s="1"/>
  <c r="H43" i="1"/>
  <c r="J43" i="1" s="1"/>
  <c r="H42" i="1"/>
  <c r="J42" i="1" s="1"/>
  <c r="H41" i="1"/>
  <c r="J41" i="1" s="1"/>
  <c r="H40" i="1"/>
  <c r="J40" i="1" s="1"/>
  <c r="H39" i="1"/>
  <c r="J39" i="1" s="1"/>
  <c r="H38" i="1"/>
  <c r="J38" i="1" s="1"/>
  <c r="H37" i="1"/>
  <c r="J37" i="1" s="1"/>
  <c r="H36" i="1"/>
  <c r="J36" i="1" s="1"/>
  <c r="H35" i="1"/>
  <c r="J35" i="1" s="1"/>
  <c r="H34" i="1"/>
  <c r="J34" i="1" s="1"/>
  <c r="H33" i="1"/>
  <c r="J33" i="1" s="1"/>
  <c r="H32" i="1"/>
  <c r="J32" i="1" s="1"/>
  <c r="H31" i="1"/>
  <c r="J31" i="1" s="1"/>
  <c r="H30" i="1"/>
  <c r="J30" i="1" s="1"/>
  <c r="H29" i="1"/>
  <c r="J29" i="1" s="1"/>
  <c r="H28" i="1"/>
  <c r="J28" i="1" s="1"/>
  <c r="H27" i="1"/>
  <c r="J27" i="1" s="1"/>
  <c r="H26" i="1"/>
  <c r="J26" i="1" s="1"/>
  <c r="H25" i="1"/>
  <c r="J25" i="1" s="1"/>
  <c r="H24" i="1"/>
  <c r="J24" i="1" s="1"/>
  <c r="H23" i="1"/>
  <c r="J23" i="1" s="1"/>
  <c r="H22" i="1"/>
  <c r="J22" i="1" s="1"/>
  <c r="H21" i="1"/>
  <c r="J21" i="1" s="1"/>
  <c r="H20" i="1"/>
  <c r="J20" i="1" s="1"/>
  <c r="H19" i="1"/>
  <c r="J19" i="1" s="1"/>
  <c r="H18" i="1"/>
  <c r="J18" i="1" s="1"/>
  <c r="H17" i="1"/>
  <c r="J17" i="1" s="1"/>
  <c r="H16" i="1"/>
  <c r="J16" i="1" s="1"/>
  <c r="H15" i="1"/>
  <c r="J15" i="1" s="1"/>
  <c r="H14" i="1"/>
  <c r="J14" i="1" s="1"/>
  <c r="H13" i="1"/>
  <c r="J13" i="1" s="1"/>
  <c r="H12" i="1"/>
  <c r="J12" i="1" s="1"/>
  <c r="H11" i="1"/>
  <c r="J11" i="1" s="1"/>
  <c r="H10" i="1"/>
  <c r="J10" i="1" s="1"/>
  <c r="H9" i="1"/>
  <c r="J9" i="1" s="1"/>
  <c r="H8" i="1"/>
  <c r="J8" i="1" s="1"/>
  <c r="H7" i="1"/>
  <c r="J7" i="1" s="1"/>
  <c r="J228" i="1" l="1"/>
</calcChain>
</file>

<file path=xl/sharedStrings.xml><?xml version="1.0" encoding="utf-8"?>
<sst xmlns="http://schemas.openxmlformats.org/spreadsheetml/2006/main" count="676" uniqueCount="283">
  <si>
    <t>MINISTERIO DE ENERGIA Y MINA</t>
  </si>
  <si>
    <t>DIRECCION ADMINISTRATIVA</t>
  </si>
  <si>
    <t>DIVISION DE ALMACEN Y SUMINISTRO</t>
  </si>
  <si>
    <t>Items</t>
  </si>
  <si>
    <t xml:space="preserve">Descripcion de producto </t>
  </si>
  <si>
    <t>Localización</t>
  </si>
  <si>
    <t>Unidad de Medida</t>
  </si>
  <si>
    <t xml:space="preserve">Costo unitario </t>
  </si>
  <si>
    <t xml:space="preserve">Valor total </t>
  </si>
  <si>
    <t>ALCOHOL 70%</t>
  </si>
  <si>
    <t>1D</t>
  </si>
  <si>
    <t>GALON</t>
  </si>
  <si>
    <t>ALMOHADILLA PARA RATÓN ROJO</t>
  </si>
  <si>
    <t>ARMARIO D</t>
  </si>
  <si>
    <t>UNIDAD</t>
  </si>
  <si>
    <t>AMBIENTADOR EN SPRAY</t>
  </si>
  <si>
    <t>SUMINISTRO</t>
  </si>
  <si>
    <t>AMBIENTADOR EN SPRAY CON DISPENSADOR</t>
  </si>
  <si>
    <t>ARCHIVO ACORDEONES PLÁSTICOS</t>
  </si>
  <si>
    <t>ARMARIO OC</t>
  </si>
  <si>
    <t xml:space="preserve">ARMAZON PARA ARCHIVO </t>
  </si>
  <si>
    <t>1E</t>
  </si>
  <si>
    <t>CAJA</t>
  </si>
  <si>
    <t>ATOMIZADOR 32 OZ</t>
  </si>
  <si>
    <t>AZUCAR BLANCA 5 LIBRAS</t>
  </si>
  <si>
    <t>COMESTIBLES</t>
  </si>
  <si>
    <t xml:space="preserve">PAQUETE </t>
  </si>
  <si>
    <t>AZUCAR PARDA 5 LIBRAS</t>
  </si>
  <si>
    <t>PAQUETE</t>
  </si>
  <si>
    <t xml:space="preserve">BANDEJA DE ESCRITORIO PLASTICA </t>
  </si>
  <si>
    <t>BANDERITAS ADHESIVAS INDICADORAS DE FIRMAS 50/1</t>
  </si>
  <si>
    <t>BANDITA DE GOMA</t>
  </si>
  <si>
    <t xml:space="preserve">BOLIGRAFO AZUL </t>
  </si>
  <si>
    <t xml:space="preserve">BOLIGRAFO ROJO </t>
  </si>
  <si>
    <t xml:space="preserve">BORRA TIPO LAPIZ </t>
  </si>
  <si>
    <t>BORRADOR PIZARRA BLANCA</t>
  </si>
  <si>
    <t>BOTIQUIN DE PARED</t>
  </si>
  <si>
    <t>1G</t>
  </si>
  <si>
    <t xml:space="preserve">BRILLO VERDE </t>
  </si>
  <si>
    <t>CAFE 1 LIBRA</t>
  </si>
  <si>
    <t>CAJA DE CARTON CON TAPA  24 X 10 X 15</t>
  </si>
  <si>
    <t>ALMACEN 2</t>
  </si>
  <si>
    <t>CAJA NORMALIZADA TIPO BULTO 12 X 15 X 5</t>
  </si>
  <si>
    <t>CAPA IMPERMEABLE PARA LLUVIA</t>
  </si>
  <si>
    <t>I1</t>
  </si>
  <si>
    <t xml:space="preserve">CARPETA BLANCA 1 1/2 PULGADA </t>
  </si>
  <si>
    <t>1A</t>
  </si>
  <si>
    <t xml:space="preserve">CARPETA BLANCA 1 PULGADA </t>
  </si>
  <si>
    <t xml:space="preserve">CARPETA BLANCA 2 PULGADA </t>
  </si>
  <si>
    <t xml:space="preserve">CARPETA BLANCA 3 PULGADA </t>
  </si>
  <si>
    <t xml:space="preserve">CARPETA BLANCA 4 PULGADA </t>
  </si>
  <si>
    <t xml:space="preserve">CARPETA BLANCA 5 PULGADA </t>
  </si>
  <si>
    <t>CARTUCHO AMARILLO PARA IMPRESORA</t>
  </si>
  <si>
    <t>CARTUCHO AZUL PARA IMPRESORA</t>
  </si>
  <si>
    <t>CARTUCHO NEGRO PARA IMPRESORA</t>
  </si>
  <si>
    <t>CARTUCHO ROJO PARA IMPRESORA</t>
  </si>
  <si>
    <t>CASCOS DE SEGURIDAD</t>
  </si>
  <si>
    <t>CERA DE CONTAR</t>
  </si>
  <si>
    <t>CHALECO REFLECTIVO VARIOS COLORES</t>
  </si>
  <si>
    <t>CHINCHETAS</t>
  </si>
  <si>
    <t>CINTA ADHESIVA 1/2 X 22</t>
  </si>
  <si>
    <t xml:space="preserve">CINTA ADHESIVA 3/4 DOBLE CARA </t>
  </si>
  <si>
    <t>CINTA ADHESIVA TRANSPARENTE  1/2''</t>
  </si>
  <si>
    <t>CINTA ADHESIVA TRANSPARENTE 3/4</t>
  </si>
  <si>
    <t>CINTA DE SEGURIDAD AMARILLA Y NEGRO</t>
  </si>
  <si>
    <t>ARMARIO B</t>
  </si>
  <si>
    <t>CLIP BILLETERO 19MM</t>
  </si>
  <si>
    <t>CLIP BILLETERO 25MM</t>
  </si>
  <si>
    <t>CLIP BILLETERO 32MM</t>
  </si>
  <si>
    <t>CLIP BILLETEROS 41MM</t>
  </si>
  <si>
    <t>CLIP BILLETEROS 51MM</t>
  </si>
  <si>
    <t>CLIP JUMBO METALICO 50MM</t>
  </si>
  <si>
    <t>ARMARIO C</t>
  </si>
  <si>
    <t>CLIP MARIPOSA</t>
  </si>
  <si>
    <t>CLIP STANDARD  33MM</t>
  </si>
  <si>
    <t>CLORO</t>
  </si>
  <si>
    <t>CLORO ESTABILIZADO EN TABLETA  50KG (250 TABLETA DE 200 GR)</t>
  </si>
  <si>
    <t>ALMACEN 3</t>
  </si>
  <si>
    <t>GARRAFON</t>
  </si>
  <si>
    <t>CLORO ESTABILIZADO EN TABLETA (45 TABLETA DE 200 GR)</t>
  </si>
  <si>
    <t>MEDIA CUBETA</t>
  </si>
  <si>
    <t xml:space="preserve">CLORO ESTABILIZADO GRANULADO  8 KG (17.6 LB) </t>
  </si>
  <si>
    <t>COLA PARA CARPINTERO</t>
  </si>
  <si>
    <t>TRAMO QUIMICO</t>
  </si>
  <si>
    <t>CORRECTOR LIQUIDO</t>
  </si>
  <si>
    <t>SUMINISTRO FERIA</t>
  </si>
  <si>
    <t>CUCHARA DESECHABLE 25/1</t>
  </si>
  <si>
    <t>DESINFECTANTE DE MANOS ALCOHOL EN GEL</t>
  </si>
  <si>
    <t>DESINFECTANTE LIQUIDO</t>
  </si>
  <si>
    <t>DESTUPIDOR DE INODORO</t>
  </si>
  <si>
    <t>DETERGENTE EN POLVO 400 GRAMOS</t>
  </si>
  <si>
    <t>DETERGENTE EN POLVO 800 GRAMOS</t>
  </si>
  <si>
    <t>DETERGENTE EN POLVO SACO 30 LB</t>
  </si>
  <si>
    <t>DISPENSADOR DE JABON</t>
  </si>
  <si>
    <t>DISPENSADOR DE PAPEL DE BAÑO</t>
  </si>
  <si>
    <t>1F3/ 1F14</t>
  </si>
  <si>
    <t>DISPENSADOR DE PAPEL TOALLA</t>
  </si>
  <si>
    <t>DISPENSADOR P/CINTA 2 PULGADAS</t>
  </si>
  <si>
    <t>DISPENSADOR P/CINTA 3/4 PULGADAS</t>
  </si>
  <si>
    <t>EGA LIQUIDA</t>
  </si>
  <si>
    <t xml:space="preserve">ESCOBA #32 DE NYLON CON PALO </t>
  </si>
  <si>
    <t>ESCOBILLA DE INODORO</t>
  </si>
  <si>
    <t>ESCOBILLON BARRENDERO</t>
  </si>
  <si>
    <t>ESCURRIDOR DE GOMA CON SU PALO</t>
  </si>
  <si>
    <t>ESPIRAL PARA ENCUADERNAR 16MM 100/1</t>
  </si>
  <si>
    <t>ESPIRAL PARA ENCUADERNAR 19MM 100/1</t>
  </si>
  <si>
    <t>ESPIRAL PARA ENCUADERNAR REDONDO 25MM 25/1</t>
  </si>
  <si>
    <t>ESPIRAL PARA ENCUADERNAR REDONDO 6MM 100/1</t>
  </si>
  <si>
    <t>ESPIRAL PARA ENCUADERNAR REDONDO 8MM 100/1</t>
  </si>
  <si>
    <t>ESPONJA PARA FREGAR</t>
  </si>
  <si>
    <t>ESPUMA LIMPIADORA 650ML</t>
  </si>
  <si>
    <t>ETIQUETA P/ IMPRESIÓN LASER Y INKJET 1 ETIQUETA X PAG. PAQ 100/1</t>
  </si>
  <si>
    <t>A1</t>
  </si>
  <si>
    <t>ETIQUETA REDONDA AZUL 3/4 500/1</t>
  </si>
  <si>
    <t>ETIQUETA REDONDA FLUORESCENTE AMARILLA 3/4 500/1</t>
  </si>
  <si>
    <t>ETIQUETA REDONDA FLUORESCENTE VERDE 3/4 500/1</t>
  </si>
  <si>
    <t>ETIQUETA REDONDA ROJA 3/4 500/1</t>
  </si>
  <si>
    <t>ETIQUETAS PARA FOLDERS  200/1</t>
  </si>
  <si>
    <t>FAJAS DE SEGURIDAD EXTRA LARGE</t>
  </si>
  <si>
    <t xml:space="preserve">FAJAS DE SEGURIDAD LARGE </t>
  </si>
  <si>
    <t>FAJAS DE SEGURIDAD MEDIUM</t>
  </si>
  <si>
    <t>FAJAS DE SEGURIDAD SMALL</t>
  </si>
  <si>
    <t xml:space="preserve">FELPA AZUL </t>
  </si>
  <si>
    <t xml:space="preserve">FELPA NEGRA </t>
  </si>
  <si>
    <t xml:space="preserve">FELPA ROJA </t>
  </si>
  <si>
    <t>FOCO DE CASCO</t>
  </si>
  <si>
    <t>FOCO LINTERNA</t>
  </si>
  <si>
    <t xml:space="preserve">FOLDER C/ BOLSILLO SATINADO AZUL TAMAÑO CARTA </t>
  </si>
  <si>
    <t xml:space="preserve">FOLDER C/ BOLSILLO SATINADO BLANCO TAMAÑO CARTA </t>
  </si>
  <si>
    <t xml:space="preserve">FOLDER CON GANCHO </t>
  </si>
  <si>
    <t xml:space="preserve">UNIDAD </t>
  </si>
  <si>
    <t>FOLDER DE COLORES  8 1/2 X 11 PAQUETE 100/1</t>
  </si>
  <si>
    <t>FOLDER MANILA  8 1/2 X 13 100/1</t>
  </si>
  <si>
    <t>FOLDER MANILA 8 1/2 X 11 100/1</t>
  </si>
  <si>
    <t>FOLDER PARTITION MARRON</t>
  </si>
  <si>
    <t>FOLDER PARTITION VERDE</t>
  </si>
  <si>
    <t>FUNDA 20 GALONES (100/1)</t>
  </si>
  <si>
    <t>FUNDA 30 GALONES PAQUETE (100/1)</t>
  </si>
  <si>
    <t>FUNDA 55 GALONES PAQUETE (100/1)</t>
  </si>
  <si>
    <t>GANCHO MACHO Y HEMBRA</t>
  </si>
  <si>
    <t xml:space="preserve">GEL ANTIBACTERIAL PARA DISPENSADOR </t>
  </si>
  <si>
    <t>GORRO DESECHABLES 100/1</t>
  </si>
  <si>
    <t>GRAPADORA DE SERVICIO EXTRAPESADO (INDUSTRIAL)</t>
  </si>
  <si>
    <t>ARMARIO A</t>
  </si>
  <si>
    <t>GRAPAS  3/8</t>
  </si>
  <si>
    <t>GRAPAS 1/4</t>
  </si>
  <si>
    <t>GRAPAS INDUSTRIALES CALIBRE 23/10</t>
  </si>
  <si>
    <t>GRAPAS INDUSTRIALES CALIBRE 23/13</t>
  </si>
  <si>
    <t>GRAPAS STANDARD 26/6</t>
  </si>
  <si>
    <t>GUANTES NEGROS FUERTES PARA FREGAR</t>
  </si>
  <si>
    <t>PAR</t>
  </si>
  <si>
    <t>GUANTILLAS</t>
  </si>
  <si>
    <t>JABON EN ESPUMA DE MANO 800ML</t>
  </si>
  <si>
    <t>JABON LIQUIDO DE MANO</t>
  </si>
  <si>
    <t>JABON LIQUIDO LAVAPLATOS</t>
  </si>
  <si>
    <t xml:space="preserve">LAPIZ DE CARBÓN </t>
  </si>
  <si>
    <t xml:space="preserve">LIBRETA BLANCA 5 X 8 </t>
  </si>
  <si>
    <t>ARMARIO E</t>
  </si>
  <si>
    <t xml:space="preserve">LIBRETA BLANCA 8 1/2 X11 </t>
  </si>
  <si>
    <t>LIMPIADOR EN ESPUMA DE 19 ONZ</t>
  </si>
  <si>
    <t>1D, ALMACEN FERIA</t>
  </si>
  <si>
    <t>MANDILES DESECHABLES CAJA DE 100</t>
  </si>
  <si>
    <t>I1,ALMACEN FERIA</t>
  </si>
  <si>
    <t>MARCADOR PARA PIZARRA AZUL</t>
  </si>
  <si>
    <t>MARCADOR PARA PIZARRA NEGRO</t>
  </si>
  <si>
    <t>MARCADOR PARA PIZARRA ROJO</t>
  </si>
  <si>
    <t>MARCADOR PERMANENTE ROJO</t>
  </si>
  <si>
    <t>MARCADOR PERMANTE AZUL</t>
  </si>
  <si>
    <t xml:space="preserve">MARCADOR PERMANTE NEGRO </t>
  </si>
  <si>
    <t>MASCARILLA DESECHABLE  PARA POLVO 50/1</t>
  </si>
  <si>
    <t xml:space="preserve">MASCARILLA KN 95 </t>
  </si>
  <si>
    <t>MASCARILLAS QUIRURGICAS AZULES 50/1</t>
  </si>
  <si>
    <t>MASKING TAPE 1.8 CM</t>
  </si>
  <si>
    <t>MASKING TAPE 2''</t>
  </si>
  <si>
    <t>MASKING TAPE AMARILLO 1/2''</t>
  </si>
  <si>
    <t>MATA MOSQUITOS 400ML</t>
  </si>
  <si>
    <t>1D, SUMINISTRO FERIA</t>
  </si>
  <si>
    <t>MINI LLAVEROS PLASTICOS 40 X 28 MM 24/1</t>
  </si>
  <si>
    <t>NOTAS ADHESIVAS 1 1/2 X2</t>
  </si>
  <si>
    <t>NOTAS ADHESIVAS 2X3</t>
  </si>
  <si>
    <t>NOTAS ADHESIVAS 3X5</t>
  </si>
  <si>
    <t>PAPEL ALUMINIO 200 PIE</t>
  </si>
  <si>
    <t>PAPEL ALUMINIO 300 PIE</t>
  </si>
  <si>
    <t>PAPEL ALUMINIO 75 PIE</t>
  </si>
  <si>
    <t>PAPEL BOND 11 X 17</t>
  </si>
  <si>
    <t>1A,SUMINISTRO</t>
  </si>
  <si>
    <t>RESMAS</t>
  </si>
  <si>
    <t>PAPEL BOND 8 1/2 X 11</t>
  </si>
  <si>
    <t>PAPEL BOND 8 1/2 X 13</t>
  </si>
  <si>
    <t>PAPEL BOND 8 1/2 X 14</t>
  </si>
  <si>
    <t>PAPEL CONSTRUCCION PAQUE 100/1</t>
  </si>
  <si>
    <t>PAPEL DE BAÑO JUMBO PAQUETE 12/1</t>
  </si>
  <si>
    <t>1B</t>
  </si>
  <si>
    <t>PAPEL DE OPALINA 8 1/2 X 11  PAQUETE 250/1</t>
  </si>
  <si>
    <t xml:space="preserve">PAPEL EN HILO </t>
  </si>
  <si>
    <t>RESMA</t>
  </si>
  <si>
    <t xml:space="preserve">PAPEL FILM TRANSPARENTE 100FT + 30FT </t>
  </si>
  <si>
    <t>PAPEL SATINADO 8 1/2 X 11</t>
  </si>
  <si>
    <t>PAPEL TOALLA  PARA DISPENSADOR</t>
  </si>
  <si>
    <t>1C</t>
  </si>
  <si>
    <t>PEGAMENTO EN BARRA</t>
  </si>
  <si>
    <t>PENDAFLEX 8 1/2 X 13 PAQUETE 25/1</t>
  </si>
  <si>
    <t>PERFORADORA 1 HOYO</t>
  </si>
  <si>
    <t>PERFORADORA 2 HOYOS</t>
  </si>
  <si>
    <t>PERFORADORA 3 HOYOS</t>
  </si>
  <si>
    <t>PILAS AA</t>
  </si>
  <si>
    <t>COMESTIBLES, SUMISTRO FERIA</t>
  </si>
  <si>
    <t>PILAS AAA</t>
  </si>
  <si>
    <t>PIZARRA CORCHO 24 X 36</t>
  </si>
  <si>
    <t>PLATO DESECHABLE #6 PAQUETE  25/1</t>
  </si>
  <si>
    <t>1H</t>
  </si>
  <si>
    <t>PLATO DESECHABLE #9 PAQUETE  25/1</t>
  </si>
  <si>
    <t>PORTA CLIP</t>
  </si>
  <si>
    <t>PORTA LAPIZ</t>
  </si>
  <si>
    <t>PORTADA PLÁSTICA 8 1/2 X 11 PAQ (50/1)</t>
  </si>
  <si>
    <t>PORTADAS DE CARTON 8 1/2 X 11 PAQ (50/1)</t>
  </si>
  <si>
    <t>PROTECTOR DE HOJA RESMA 100/1</t>
  </si>
  <si>
    <t>RECOGEDOR DE BASURA</t>
  </si>
  <si>
    <t>REGLA</t>
  </si>
  <si>
    <t>RESALTADOR AMARILLO</t>
  </si>
  <si>
    <t>RESALTADOR AZUL</t>
  </si>
  <si>
    <t xml:space="preserve">RESALTADOR NARANJA </t>
  </si>
  <si>
    <t xml:space="preserve">RESALTADOR ROSADO </t>
  </si>
  <si>
    <t>RESALTADOR VERDE</t>
  </si>
  <si>
    <t xml:space="preserve">REVISTERO METALICO </t>
  </si>
  <si>
    <t>REVISTERO PLASTICO</t>
  </si>
  <si>
    <t>ROLLO DE PAPEL P/SUMADORA</t>
  </si>
  <si>
    <t>SEPARADOR DE CARPETA  12/1</t>
  </si>
  <si>
    <t>SEPARADOR DE CARPETA 5/1</t>
  </si>
  <si>
    <t>SEPARADOR DE CARPETA ABECEDARIO 12/1</t>
  </si>
  <si>
    <t>SERVILLETA DOBLE HOJA PAQ 100/1</t>
  </si>
  <si>
    <t>SERVILLETA PAQ 500/1</t>
  </si>
  <si>
    <t>SERVILLETAS PAQ 100/1</t>
  </si>
  <si>
    <t xml:space="preserve">SOBRE DE CARTA #10 </t>
  </si>
  <si>
    <t xml:space="preserve">SOBRE MANILA 10 X 13 </t>
  </si>
  <si>
    <t xml:space="preserve">SOBRE MANILA 10 X 15 </t>
  </si>
  <si>
    <t xml:space="preserve">SOBRE MANILA 14 X 17 </t>
  </si>
  <si>
    <t xml:space="preserve">SOBRE MANILA 5 X 8 </t>
  </si>
  <si>
    <t>SOBRE MANILA 6 1/2 X 9 1/2</t>
  </si>
  <si>
    <t>SOBRE MANILA 6 X 9 CAJA DE 500/1</t>
  </si>
  <si>
    <t>SOBRE MANILA 8 X10 CAJA DE 500/1</t>
  </si>
  <si>
    <t xml:space="preserve">SOBRE MANILA 9 X 12 </t>
  </si>
  <si>
    <t>1A, SUMINISTRO</t>
  </si>
  <si>
    <t>SUAPER #32</t>
  </si>
  <si>
    <t>SUAPER INDUSTRIAL CON SU PALO</t>
  </si>
  <si>
    <t>SUSTITUTO DE AZUCAR 100/1</t>
  </si>
  <si>
    <t>TABLA DE APOYO C/GANCHO 8 1/2 X 11</t>
  </si>
  <si>
    <t>TENEDOR DESECHABLE 25/1</t>
  </si>
  <si>
    <t>1I</t>
  </si>
  <si>
    <t>TINTA PARA SELLO COLOR AZUL</t>
  </si>
  <si>
    <t>TINTA PARA SELLO COLOR NEGRO</t>
  </si>
  <si>
    <t>TINTA PARA SELLO COLOR VERDE</t>
  </si>
  <si>
    <t>TOALLA DE COCINA MICROFIBRA</t>
  </si>
  <si>
    <t>VASO DE PAPEL #10 PAQ 50/1</t>
  </si>
  <si>
    <r>
      <t xml:space="preserve">VASO DE PAPEL </t>
    </r>
    <r>
      <rPr>
        <i/>
        <sz val="12"/>
        <color rgb="FF000000"/>
        <rFont val="Times New Roman"/>
        <family val="1"/>
      </rPr>
      <t>#4 50/1</t>
    </r>
  </si>
  <si>
    <t>VASO DE PAPEL #5 PAQ 50/1</t>
  </si>
  <si>
    <t>1E, SUMINISTRO</t>
  </si>
  <si>
    <t>VASO PLASTICO #10, PAQ 50/1</t>
  </si>
  <si>
    <t>VASO PLASTICO #5 PAQ 50/1</t>
  </si>
  <si>
    <t xml:space="preserve">ZAFACON 12L </t>
  </si>
  <si>
    <t>ZAFACON 50L</t>
  </si>
  <si>
    <t>TRAMO B, SUMINSTRO</t>
  </si>
  <si>
    <t>GOMA DE BORRAR</t>
  </si>
  <si>
    <t>MATA MOSQUITO 400 CC</t>
  </si>
  <si>
    <t>SACA PUNTA ELECTRICO</t>
  </si>
  <si>
    <t>MASCARILLA CON FILTRO 3M</t>
  </si>
  <si>
    <t>GUANTES INDUSTRIALES</t>
  </si>
  <si>
    <t>FILTRO DRIER</t>
  </si>
  <si>
    <t>JUGOS VARIOS 330 ML</t>
  </si>
  <si>
    <t>LANILLA</t>
  </si>
  <si>
    <t>PAQ</t>
  </si>
  <si>
    <t>TOTAL RD$</t>
  </si>
  <si>
    <t>FOLDER PARTITION ROJO</t>
  </si>
  <si>
    <t>FOLDER PARTTION AZUL</t>
  </si>
  <si>
    <t>1A15</t>
  </si>
  <si>
    <t>Exisencia</t>
  </si>
  <si>
    <t xml:space="preserve">COH </t>
  </si>
  <si>
    <t>Feria</t>
  </si>
  <si>
    <t>Total General</t>
  </si>
  <si>
    <t xml:space="preserve">Fin de linea </t>
  </si>
  <si>
    <t xml:space="preserve">REGISTRO GENERAL DE EXISTENCIA DE PRODCUTOS CON COSTO UNITARIO SEPTIEMBRE 2026   </t>
  </si>
  <si>
    <t>Directora Administrativa MEM</t>
  </si>
  <si>
    <t>Encargado de la seccion de almacen y suministro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</si>
</sst>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.00_-;\-&quot;$&quot;* #,##0.00_-;_-&quot;$&quot;* &quot;-&quot;??_-;_-@_-"/>
    <numFmt numFmtId="165" formatCode="_-* #,##0.00_-;\-* #,##0.00_-;_-* &quot;-&quot;??_-;_-@_-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164" fontId="3" fillId="0" borderId="0" xfId="2" applyFont="1" applyFill="1" applyAlignment="1">
      <alignment horizontal="center"/>
    </xf>
    <xf numFmtId="164" fontId="3" fillId="0" borderId="0" xfId="2" applyFont="1" applyFill="1"/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164" fontId="3" fillId="0" borderId="1" xfId="2" applyFont="1" applyFill="1" applyBorder="1" applyAlignment="1">
      <alignment horizontal="center"/>
    </xf>
    <xf numFmtId="164" fontId="3" fillId="0" borderId="1" xfId="2" applyFont="1" applyFill="1" applyBorder="1"/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3" fillId="2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 shrinkToFit="1"/>
    </xf>
    <xf numFmtId="164" fontId="3" fillId="0" borderId="2" xfId="2" applyFont="1" applyFill="1" applyBorder="1" applyAlignment="1">
      <alignment horizontal="center"/>
    </xf>
    <xf numFmtId="164" fontId="3" fillId="0" borderId="2" xfId="2" applyFont="1" applyFill="1" applyBorder="1"/>
    <xf numFmtId="164" fontId="2" fillId="0" borderId="3" xfId="2" applyFont="1" applyFill="1" applyBorder="1" applyAlignment="1">
      <alignment horizontal="center"/>
    </xf>
    <xf numFmtId="164" fontId="2" fillId="0" borderId="3" xfId="2" applyFont="1" applyFill="1" applyBorder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3" borderId="5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6" xfId="1" applyNumberFormat="1" applyFont="1" applyFill="1" applyBorder="1" applyAlignment="1">
      <alignment horizontal="center" vertical="center" wrapText="1"/>
    </xf>
    <xf numFmtId="164" fontId="4" fillId="3" borderId="6" xfId="2" applyFont="1" applyFill="1" applyBorder="1" applyAlignment="1">
      <alignment horizontal="center" vertical="center" wrapText="1"/>
    </xf>
    <xf numFmtId="164" fontId="4" fillId="3" borderId="7" xfId="2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2" xfId="0" applyFont="1" applyBorder="1"/>
    <xf numFmtId="0" fontId="2" fillId="0" borderId="9" xfId="0" applyFont="1" applyBorder="1"/>
    <xf numFmtId="0" fontId="2" fillId="0" borderId="8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7" fillId="0" borderId="0" xfId="0" applyFont="1"/>
    <xf numFmtId="0" fontId="7" fillId="0" borderId="4" xfId="0" applyFont="1" applyBorder="1"/>
    <xf numFmtId="0" fontId="7" fillId="0" borderId="0" xfId="0" applyFont="1" applyAlignment="1">
      <alignment horizontal="center"/>
    </xf>
    <xf numFmtId="0" fontId="8" fillId="0" borderId="0" xfId="0" applyFont="1"/>
    <xf numFmtId="0" fontId="8" fillId="0" borderId="13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</cellXfs>
  <cellStyles count="3">
    <cellStyle name="Millares" xfId="1" builtinId="3"/>
    <cellStyle name="Moneda" xfId="2" builtinId="4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AC880-DCAF-4EBE-9F95-4E039100FFA1}">
  <dimension ref="A1:J233"/>
  <sheetViews>
    <sheetView tabSelected="1" topLeftCell="A146" zoomScaleNormal="100" workbookViewId="0">
      <selection activeCell="C239" sqref="C239"/>
    </sheetView>
  </sheetViews>
  <sheetFormatPr baseColWidth="10" defaultColWidth="9.140625" defaultRowHeight="15" x14ac:dyDescent="0.25"/>
  <cols>
    <col min="1" max="1" width="8.7109375" bestFit="1" customWidth="1"/>
    <col min="2" max="2" width="8.7109375" customWidth="1"/>
    <col min="3" max="3" width="74.42578125" bestFit="1" customWidth="1"/>
    <col min="4" max="4" width="21.5703125" style="23" hidden="1" customWidth="1"/>
    <col min="5" max="5" width="17.7109375" bestFit="1" customWidth="1"/>
    <col min="6" max="6" width="15.140625" customWidth="1"/>
    <col min="7" max="7" width="10.85546875" bestFit="1" customWidth="1"/>
    <col min="8" max="8" width="19" bestFit="1" customWidth="1"/>
    <col min="9" max="9" width="19.7109375" bestFit="1" customWidth="1"/>
    <col min="10" max="10" width="16.85546875" bestFit="1" customWidth="1"/>
  </cols>
  <sheetData>
    <row r="1" spans="1:10" ht="15.75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15.75" x14ac:dyDescent="0.25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</row>
    <row r="3" spans="1:10" ht="15.75" x14ac:dyDescent="0.25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</row>
    <row r="4" spans="1:10" ht="16.5" thickBot="1" x14ac:dyDescent="0.3">
      <c r="A4" s="45" t="s">
        <v>280</v>
      </c>
      <c r="B4" s="45"/>
      <c r="C4" s="45"/>
      <c r="D4" s="45"/>
      <c r="E4" s="45"/>
      <c r="F4" s="45"/>
      <c r="G4" s="45"/>
      <c r="H4" s="45"/>
      <c r="I4" s="45"/>
      <c r="J4" s="45"/>
    </row>
    <row r="5" spans="1:10" ht="16.5" thickBot="1" x14ac:dyDescent="0.3">
      <c r="A5" s="1"/>
      <c r="B5" s="1"/>
      <c r="C5" s="2"/>
      <c r="D5" s="22"/>
      <c r="E5" s="1"/>
      <c r="F5" s="46" t="s">
        <v>275</v>
      </c>
      <c r="G5" s="47"/>
      <c r="H5" s="2"/>
      <c r="I5" s="3"/>
      <c r="J5" s="4"/>
    </row>
    <row r="6" spans="1:10" ht="31.5" x14ac:dyDescent="0.25">
      <c r="A6" s="24" t="s">
        <v>3</v>
      </c>
      <c r="B6" s="29"/>
      <c r="C6" s="25" t="s">
        <v>4</v>
      </c>
      <c r="D6" s="25" t="s">
        <v>5</v>
      </c>
      <c r="E6" s="25" t="s">
        <v>6</v>
      </c>
      <c r="F6" s="25" t="s">
        <v>276</v>
      </c>
      <c r="G6" s="25" t="s">
        <v>277</v>
      </c>
      <c r="H6" s="26" t="s">
        <v>278</v>
      </c>
      <c r="I6" s="27" t="s">
        <v>7</v>
      </c>
      <c r="J6" s="28" t="s">
        <v>8</v>
      </c>
    </row>
    <row r="7" spans="1:10" ht="15.75" x14ac:dyDescent="0.25">
      <c r="A7" s="8">
        <v>1</v>
      </c>
      <c r="B7" s="8">
        <v>100005</v>
      </c>
      <c r="C7" s="5" t="s">
        <v>9</v>
      </c>
      <c r="D7" s="6" t="s">
        <v>10</v>
      </c>
      <c r="E7" s="7" t="s">
        <v>11</v>
      </c>
      <c r="F7" s="7">
        <v>53</v>
      </c>
      <c r="G7" s="8">
        <v>0</v>
      </c>
      <c r="H7" s="8">
        <f>+F7+G7</f>
        <v>53</v>
      </c>
      <c r="I7" s="9">
        <v>419.57</v>
      </c>
      <c r="J7" s="10">
        <f t="shared" ref="J7:J65" si="0">+H7*I7</f>
        <v>22237.21</v>
      </c>
    </row>
    <row r="8" spans="1:10" ht="15.75" x14ac:dyDescent="0.25">
      <c r="A8" s="8">
        <v>2</v>
      </c>
      <c r="B8" s="8">
        <v>100006</v>
      </c>
      <c r="C8" s="5" t="s">
        <v>12</v>
      </c>
      <c r="D8" s="6" t="s">
        <v>13</v>
      </c>
      <c r="E8" s="7" t="s">
        <v>14</v>
      </c>
      <c r="F8" s="7">
        <v>11</v>
      </c>
      <c r="G8" s="8">
        <v>0</v>
      </c>
      <c r="H8" s="8">
        <f t="shared" ref="H8:H66" si="1">+F8+G8</f>
        <v>11</v>
      </c>
      <c r="I8" s="9">
        <v>375</v>
      </c>
      <c r="J8" s="10">
        <f t="shared" si="0"/>
        <v>4125</v>
      </c>
    </row>
    <row r="9" spans="1:10" ht="15.75" x14ac:dyDescent="0.25">
      <c r="A9" s="8">
        <v>3</v>
      </c>
      <c r="B9" s="8">
        <v>100007</v>
      </c>
      <c r="C9" s="5" t="s">
        <v>15</v>
      </c>
      <c r="D9" s="6" t="s">
        <v>16</v>
      </c>
      <c r="E9" s="7" t="s">
        <v>14</v>
      </c>
      <c r="F9" s="7">
        <v>0</v>
      </c>
      <c r="G9" s="8">
        <v>81</v>
      </c>
      <c r="H9" s="8">
        <f t="shared" si="1"/>
        <v>81</v>
      </c>
      <c r="I9" s="9">
        <v>136.88</v>
      </c>
      <c r="J9" s="10">
        <f t="shared" si="0"/>
        <v>11087.279999999999</v>
      </c>
    </row>
    <row r="10" spans="1:10" ht="15.75" x14ac:dyDescent="0.25">
      <c r="A10" s="8">
        <v>4</v>
      </c>
      <c r="B10" s="8">
        <v>100008</v>
      </c>
      <c r="C10" s="5" t="s">
        <v>17</v>
      </c>
      <c r="D10" s="6" t="s">
        <v>16</v>
      </c>
      <c r="E10" s="7" t="s">
        <v>14</v>
      </c>
      <c r="F10" s="7">
        <v>0</v>
      </c>
      <c r="G10" s="8">
        <v>4</v>
      </c>
      <c r="H10" s="8">
        <f t="shared" si="1"/>
        <v>4</v>
      </c>
      <c r="I10" s="9">
        <v>590</v>
      </c>
      <c r="J10" s="10">
        <f t="shared" si="0"/>
        <v>2360</v>
      </c>
    </row>
    <row r="11" spans="1:10" ht="15.75" x14ac:dyDescent="0.25">
      <c r="A11" s="8">
        <v>5</v>
      </c>
      <c r="B11" s="8">
        <v>100009</v>
      </c>
      <c r="C11" s="5" t="s">
        <v>18</v>
      </c>
      <c r="D11" s="6" t="s">
        <v>19</v>
      </c>
      <c r="E11" s="7" t="s">
        <v>14</v>
      </c>
      <c r="F11" s="7">
        <v>7</v>
      </c>
      <c r="G11" s="8">
        <v>0</v>
      </c>
      <c r="H11" s="8">
        <f t="shared" si="1"/>
        <v>7</v>
      </c>
      <c r="I11" s="9">
        <v>242.5</v>
      </c>
      <c r="J11" s="10">
        <f t="shared" si="0"/>
        <v>1697.5</v>
      </c>
    </row>
    <row r="12" spans="1:10" ht="15.75" x14ac:dyDescent="0.25">
      <c r="A12" s="8">
        <v>6</v>
      </c>
      <c r="B12" s="8">
        <v>100010</v>
      </c>
      <c r="C12" s="5" t="s">
        <v>20</v>
      </c>
      <c r="D12" s="6" t="s">
        <v>21</v>
      </c>
      <c r="E12" s="7" t="s">
        <v>22</v>
      </c>
      <c r="F12" s="7">
        <v>7</v>
      </c>
      <c r="G12" s="8">
        <v>0</v>
      </c>
      <c r="H12" s="8">
        <f t="shared" si="1"/>
        <v>7</v>
      </c>
      <c r="I12" s="9">
        <v>224.2</v>
      </c>
      <c r="J12" s="10">
        <f t="shared" si="0"/>
        <v>1569.3999999999999</v>
      </c>
    </row>
    <row r="13" spans="1:10" ht="15.75" x14ac:dyDescent="0.25">
      <c r="A13" s="8">
        <v>7</v>
      </c>
      <c r="B13" s="8">
        <v>100011</v>
      </c>
      <c r="C13" s="5" t="s">
        <v>23</v>
      </c>
      <c r="D13" s="6" t="s">
        <v>10</v>
      </c>
      <c r="E13" s="7" t="s">
        <v>14</v>
      </c>
      <c r="F13" s="7">
        <v>20</v>
      </c>
      <c r="G13" s="8">
        <v>0</v>
      </c>
      <c r="H13" s="8">
        <f t="shared" si="1"/>
        <v>20</v>
      </c>
      <c r="I13" s="9">
        <v>88.5</v>
      </c>
      <c r="J13" s="10">
        <f t="shared" si="0"/>
        <v>1770</v>
      </c>
    </row>
    <row r="14" spans="1:10" ht="15.75" x14ac:dyDescent="0.25">
      <c r="A14" s="8">
        <v>8</v>
      </c>
      <c r="B14" s="8">
        <v>100012</v>
      </c>
      <c r="C14" s="5" t="s">
        <v>24</v>
      </c>
      <c r="D14" s="6" t="s">
        <v>25</v>
      </c>
      <c r="E14" s="7" t="s">
        <v>26</v>
      </c>
      <c r="F14" s="7">
        <v>81</v>
      </c>
      <c r="G14" s="8">
        <v>0</v>
      </c>
      <c r="H14" s="8">
        <f t="shared" si="1"/>
        <v>81</v>
      </c>
      <c r="I14" s="9">
        <v>160.32</v>
      </c>
      <c r="J14" s="10">
        <f t="shared" si="0"/>
        <v>12985.92</v>
      </c>
    </row>
    <row r="15" spans="1:10" ht="15.75" x14ac:dyDescent="0.25">
      <c r="A15" s="8">
        <v>9</v>
      </c>
      <c r="B15" s="8">
        <v>100013</v>
      </c>
      <c r="C15" s="5" t="s">
        <v>27</v>
      </c>
      <c r="D15" s="6" t="s">
        <v>25</v>
      </c>
      <c r="E15" s="7" t="s">
        <v>28</v>
      </c>
      <c r="F15" s="7">
        <v>289</v>
      </c>
      <c r="G15" s="8">
        <v>0</v>
      </c>
      <c r="H15" s="8">
        <f t="shared" si="1"/>
        <v>289</v>
      </c>
      <c r="I15" s="9">
        <v>203.4</v>
      </c>
      <c r="J15" s="10">
        <f t="shared" si="0"/>
        <v>58782.6</v>
      </c>
    </row>
    <row r="16" spans="1:10" ht="15.75" x14ac:dyDescent="0.25">
      <c r="A16" s="8">
        <v>10</v>
      </c>
      <c r="B16" s="8">
        <v>100014</v>
      </c>
      <c r="C16" s="5" t="s">
        <v>29</v>
      </c>
      <c r="D16" s="6" t="s">
        <v>21</v>
      </c>
      <c r="E16" s="7" t="s">
        <v>14</v>
      </c>
      <c r="F16" s="7">
        <v>9</v>
      </c>
      <c r="G16" s="8">
        <v>0</v>
      </c>
      <c r="H16" s="8">
        <f t="shared" si="1"/>
        <v>9</v>
      </c>
      <c r="I16" s="9">
        <v>374</v>
      </c>
      <c r="J16" s="10">
        <f t="shared" si="0"/>
        <v>3366</v>
      </c>
    </row>
    <row r="17" spans="1:10" ht="15.75" x14ac:dyDescent="0.25">
      <c r="A17" s="8">
        <v>11</v>
      </c>
      <c r="B17" s="8">
        <v>100015</v>
      </c>
      <c r="C17" s="5" t="s">
        <v>30</v>
      </c>
      <c r="D17" s="6" t="s">
        <v>16</v>
      </c>
      <c r="E17" s="7" t="s">
        <v>28</v>
      </c>
      <c r="F17" s="7">
        <v>0</v>
      </c>
      <c r="G17" s="8">
        <v>296</v>
      </c>
      <c r="H17" s="8">
        <f t="shared" si="1"/>
        <v>296</v>
      </c>
      <c r="I17" s="9">
        <v>163.65</v>
      </c>
      <c r="J17" s="10">
        <f t="shared" si="0"/>
        <v>48440.4</v>
      </c>
    </row>
    <row r="18" spans="1:10" ht="15.75" x14ac:dyDescent="0.25">
      <c r="A18" s="8">
        <v>12</v>
      </c>
      <c r="B18" s="8">
        <v>100016</v>
      </c>
      <c r="C18" s="5" t="s">
        <v>31</v>
      </c>
      <c r="D18" s="6" t="s">
        <v>16</v>
      </c>
      <c r="E18" s="7" t="s">
        <v>22</v>
      </c>
      <c r="F18" s="7">
        <v>0</v>
      </c>
      <c r="G18" s="8">
        <v>215</v>
      </c>
      <c r="H18" s="8">
        <f t="shared" si="1"/>
        <v>215</v>
      </c>
      <c r="I18" s="9">
        <v>24.78</v>
      </c>
      <c r="J18" s="10">
        <f t="shared" si="0"/>
        <v>5327.7</v>
      </c>
    </row>
    <row r="19" spans="1:10" ht="15.75" x14ac:dyDescent="0.25">
      <c r="A19" s="8">
        <v>13</v>
      </c>
      <c r="B19" s="8">
        <v>100017</v>
      </c>
      <c r="C19" s="5" t="s">
        <v>32</v>
      </c>
      <c r="D19" s="6" t="s">
        <v>16</v>
      </c>
      <c r="E19" s="7" t="s">
        <v>14</v>
      </c>
      <c r="F19" s="7">
        <v>0</v>
      </c>
      <c r="G19" s="11">
        <v>7344</v>
      </c>
      <c r="H19" s="8">
        <f t="shared" si="1"/>
        <v>7344</v>
      </c>
      <c r="I19" s="9">
        <v>15</v>
      </c>
      <c r="J19" s="10">
        <f t="shared" si="0"/>
        <v>110160</v>
      </c>
    </row>
    <row r="20" spans="1:10" ht="15.75" x14ac:dyDescent="0.25">
      <c r="A20" s="8">
        <v>14</v>
      </c>
      <c r="B20" s="8">
        <v>100018</v>
      </c>
      <c r="C20" s="5" t="s">
        <v>33</v>
      </c>
      <c r="D20" s="6" t="s">
        <v>16</v>
      </c>
      <c r="E20" s="7" t="s">
        <v>14</v>
      </c>
      <c r="F20" s="7">
        <v>0</v>
      </c>
      <c r="G20" s="8">
        <v>516</v>
      </c>
      <c r="H20" s="8">
        <f t="shared" si="1"/>
        <v>516</v>
      </c>
      <c r="I20" s="9">
        <v>15</v>
      </c>
      <c r="J20" s="10">
        <f t="shared" si="0"/>
        <v>7740</v>
      </c>
    </row>
    <row r="21" spans="1:10" ht="15.75" x14ac:dyDescent="0.25">
      <c r="A21" s="8">
        <v>15</v>
      </c>
      <c r="B21" s="8">
        <v>100019</v>
      </c>
      <c r="C21" s="5" t="s">
        <v>34</v>
      </c>
      <c r="D21" s="6" t="s">
        <v>16</v>
      </c>
      <c r="E21" s="7" t="s">
        <v>14</v>
      </c>
      <c r="F21" s="7">
        <v>0</v>
      </c>
      <c r="G21" s="8">
        <v>48</v>
      </c>
      <c r="H21" s="8">
        <f t="shared" si="1"/>
        <v>48</v>
      </c>
      <c r="I21" s="9">
        <v>15.52</v>
      </c>
      <c r="J21" s="10">
        <f t="shared" si="0"/>
        <v>744.96</v>
      </c>
    </row>
    <row r="22" spans="1:10" ht="15.75" x14ac:dyDescent="0.25">
      <c r="A22" s="8">
        <v>16</v>
      </c>
      <c r="B22" s="8">
        <v>100020</v>
      </c>
      <c r="C22" s="5" t="s">
        <v>35</v>
      </c>
      <c r="D22" s="6" t="s">
        <v>19</v>
      </c>
      <c r="E22" s="7" t="s">
        <v>14</v>
      </c>
      <c r="F22" s="7">
        <v>31</v>
      </c>
      <c r="G22" s="8">
        <v>6</v>
      </c>
      <c r="H22" s="8">
        <f t="shared" si="1"/>
        <v>37</v>
      </c>
      <c r="I22" s="9">
        <v>45</v>
      </c>
      <c r="J22" s="10">
        <f t="shared" si="0"/>
        <v>1665</v>
      </c>
    </row>
    <row r="23" spans="1:10" ht="15.75" x14ac:dyDescent="0.25">
      <c r="A23" s="8">
        <v>17</v>
      </c>
      <c r="B23" s="8">
        <v>100021</v>
      </c>
      <c r="C23" s="5" t="s">
        <v>36</v>
      </c>
      <c r="D23" s="6" t="s">
        <v>37</v>
      </c>
      <c r="E23" s="7" t="s">
        <v>14</v>
      </c>
      <c r="F23" s="7">
        <v>14</v>
      </c>
      <c r="G23" s="8">
        <v>0</v>
      </c>
      <c r="H23" s="8">
        <f t="shared" si="1"/>
        <v>14</v>
      </c>
      <c r="I23" s="9">
        <v>545</v>
      </c>
      <c r="J23" s="10">
        <f t="shared" si="0"/>
        <v>7630</v>
      </c>
    </row>
    <row r="24" spans="1:10" ht="15.75" x14ac:dyDescent="0.25">
      <c r="A24" s="8">
        <v>18</v>
      </c>
      <c r="B24" s="8">
        <v>100022</v>
      </c>
      <c r="C24" s="5" t="s">
        <v>38</v>
      </c>
      <c r="D24" s="6" t="s">
        <v>10</v>
      </c>
      <c r="E24" s="7" t="s">
        <v>14</v>
      </c>
      <c r="F24" s="7">
        <v>205</v>
      </c>
      <c r="G24" s="8">
        <v>0</v>
      </c>
      <c r="H24" s="8">
        <f t="shared" si="1"/>
        <v>205</v>
      </c>
      <c r="I24" s="9">
        <v>45</v>
      </c>
      <c r="J24" s="10">
        <f t="shared" si="0"/>
        <v>9225</v>
      </c>
    </row>
    <row r="25" spans="1:10" ht="15.75" x14ac:dyDescent="0.25">
      <c r="A25" s="8">
        <v>19</v>
      </c>
      <c r="B25" s="8">
        <v>100023</v>
      </c>
      <c r="C25" s="5" t="s">
        <v>39</v>
      </c>
      <c r="D25" s="6" t="s">
        <v>25</v>
      </c>
      <c r="E25" s="7" t="s">
        <v>28</v>
      </c>
      <c r="F25" s="7">
        <v>5046</v>
      </c>
      <c r="G25" s="8">
        <v>0</v>
      </c>
      <c r="H25" s="8">
        <f t="shared" si="1"/>
        <v>5046</v>
      </c>
      <c r="I25" s="9">
        <v>340</v>
      </c>
      <c r="J25" s="10">
        <f t="shared" si="0"/>
        <v>1715640</v>
      </c>
    </row>
    <row r="26" spans="1:10" ht="15.75" x14ac:dyDescent="0.25">
      <c r="A26" s="8">
        <v>20</v>
      </c>
      <c r="B26" s="8">
        <v>100024</v>
      </c>
      <c r="C26" s="5" t="s">
        <v>40</v>
      </c>
      <c r="D26" s="6" t="s">
        <v>41</v>
      </c>
      <c r="E26" s="7" t="s">
        <v>14</v>
      </c>
      <c r="F26" s="7">
        <v>181</v>
      </c>
      <c r="G26" s="8">
        <v>0</v>
      </c>
      <c r="H26" s="8">
        <f t="shared" si="1"/>
        <v>181</v>
      </c>
      <c r="I26" s="9">
        <v>203.01</v>
      </c>
      <c r="J26" s="10">
        <f t="shared" si="0"/>
        <v>36744.81</v>
      </c>
    </row>
    <row r="27" spans="1:10" ht="15.75" x14ac:dyDescent="0.25">
      <c r="A27" s="8">
        <v>21</v>
      </c>
      <c r="B27" s="8">
        <v>100025</v>
      </c>
      <c r="C27" s="5" t="s">
        <v>42</v>
      </c>
      <c r="D27" s="6" t="s">
        <v>41</v>
      </c>
      <c r="E27" s="7" t="s">
        <v>14</v>
      </c>
      <c r="F27" s="7">
        <v>525</v>
      </c>
      <c r="G27" s="8">
        <v>0</v>
      </c>
      <c r="H27" s="8">
        <f t="shared" si="1"/>
        <v>525</v>
      </c>
      <c r="I27" s="9">
        <v>64.989999999999995</v>
      </c>
      <c r="J27" s="10">
        <f t="shared" si="0"/>
        <v>34119.75</v>
      </c>
    </row>
    <row r="28" spans="1:10" ht="15.75" x14ac:dyDescent="0.25">
      <c r="A28" s="8">
        <v>22</v>
      </c>
      <c r="B28" s="8">
        <v>100026</v>
      </c>
      <c r="C28" s="5" t="s">
        <v>43</v>
      </c>
      <c r="D28" s="6" t="s">
        <v>44</v>
      </c>
      <c r="E28" s="7" t="s">
        <v>14</v>
      </c>
      <c r="F28" s="7">
        <v>15</v>
      </c>
      <c r="G28" s="8">
        <v>0</v>
      </c>
      <c r="H28" s="8">
        <f t="shared" si="1"/>
        <v>15</v>
      </c>
      <c r="I28" s="9">
        <v>1056.0999999999999</v>
      </c>
      <c r="J28" s="10">
        <f t="shared" si="0"/>
        <v>15841.499999999998</v>
      </c>
    </row>
    <row r="29" spans="1:10" ht="15.75" x14ac:dyDescent="0.25">
      <c r="A29" s="8">
        <v>23</v>
      </c>
      <c r="B29" s="8">
        <v>100027</v>
      </c>
      <c r="C29" s="5" t="s">
        <v>45</v>
      </c>
      <c r="D29" s="6" t="s">
        <v>46</v>
      </c>
      <c r="E29" s="7" t="s">
        <v>14</v>
      </c>
      <c r="F29" s="7">
        <v>30</v>
      </c>
      <c r="G29" s="8">
        <v>11</v>
      </c>
      <c r="H29" s="8">
        <f t="shared" si="1"/>
        <v>41</v>
      </c>
      <c r="I29" s="9">
        <v>222</v>
      </c>
      <c r="J29" s="10">
        <f t="shared" si="0"/>
        <v>9102</v>
      </c>
    </row>
    <row r="30" spans="1:10" ht="15.75" x14ac:dyDescent="0.25">
      <c r="A30" s="8">
        <v>24</v>
      </c>
      <c r="B30" s="8">
        <v>100028</v>
      </c>
      <c r="C30" s="5" t="s">
        <v>47</v>
      </c>
      <c r="D30" s="6" t="s">
        <v>46</v>
      </c>
      <c r="E30" s="7" t="s">
        <v>14</v>
      </c>
      <c r="F30" s="7">
        <v>6</v>
      </c>
      <c r="G30" s="8">
        <v>0</v>
      </c>
      <c r="H30" s="8">
        <f t="shared" si="1"/>
        <v>6</v>
      </c>
      <c r="I30" s="9">
        <v>325</v>
      </c>
      <c r="J30" s="10">
        <f t="shared" si="0"/>
        <v>1950</v>
      </c>
    </row>
    <row r="31" spans="1:10" ht="15.75" x14ac:dyDescent="0.25">
      <c r="A31" s="8">
        <v>25</v>
      </c>
      <c r="B31" s="8">
        <v>100029</v>
      </c>
      <c r="C31" s="5" t="s">
        <v>48</v>
      </c>
      <c r="D31" s="6" t="s">
        <v>46</v>
      </c>
      <c r="E31" s="7" t="s">
        <v>14</v>
      </c>
      <c r="F31" s="7">
        <v>113</v>
      </c>
      <c r="G31" s="8">
        <v>3</v>
      </c>
      <c r="H31" s="8">
        <f t="shared" si="1"/>
        <v>116</v>
      </c>
      <c r="I31" s="9">
        <v>360</v>
      </c>
      <c r="J31" s="10">
        <f t="shared" si="0"/>
        <v>41760</v>
      </c>
    </row>
    <row r="32" spans="1:10" ht="15.75" x14ac:dyDescent="0.25">
      <c r="A32" s="8">
        <v>26</v>
      </c>
      <c r="B32" s="8">
        <v>100030</v>
      </c>
      <c r="C32" s="5" t="s">
        <v>49</v>
      </c>
      <c r="D32" s="6" t="s">
        <v>46</v>
      </c>
      <c r="E32" s="7" t="s">
        <v>14</v>
      </c>
      <c r="F32" s="7">
        <v>168</v>
      </c>
      <c r="G32" s="8">
        <v>22</v>
      </c>
      <c r="H32" s="8">
        <f t="shared" si="1"/>
        <v>190</v>
      </c>
      <c r="I32" s="9">
        <v>470</v>
      </c>
      <c r="J32" s="10">
        <f t="shared" si="0"/>
        <v>89300</v>
      </c>
    </row>
    <row r="33" spans="1:10" ht="15.75" x14ac:dyDescent="0.25">
      <c r="A33" s="8">
        <v>27</v>
      </c>
      <c r="B33" s="8">
        <v>100031</v>
      </c>
      <c r="C33" s="5" t="s">
        <v>50</v>
      </c>
      <c r="D33" s="6" t="s">
        <v>46</v>
      </c>
      <c r="E33" s="7" t="s">
        <v>14</v>
      </c>
      <c r="F33" s="7">
        <v>235</v>
      </c>
      <c r="G33" s="8">
        <v>15</v>
      </c>
      <c r="H33" s="8">
        <f t="shared" si="1"/>
        <v>250</v>
      </c>
      <c r="I33" s="9">
        <v>456</v>
      </c>
      <c r="J33" s="10">
        <f t="shared" si="0"/>
        <v>114000</v>
      </c>
    </row>
    <row r="34" spans="1:10" ht="15.75" x14ac:dyDescent="0.25">
      <c r="A34" s="8">
        <v>28</v>
      </c>
      <c r="B34" s="8">
        <v>100032</v>
      </c>
      <c r="C34" s="5" t="s">
        <v>51</v>
      </c>
      <c r="D34" s="6" t="s">
        <v>46</v>
      </c>
      <c r="E34" s="7" t="s">
        <v>14</v>
      </c>
      <c r="F34" s="7">
        <v>360</v>
      </c>
      <c r="G34" s="8">
        <v>7</v>
      </c>
      <c r="H34" s="8">
        <f t="shared" si="1"/>
        <v>367</v>
      </c>
      <c r="I34" s="9">
        <v>426</v>
      </c>
      <c r="J34" s="10">
        <f t="shared" si="0"/>
        <v>156342</v>
      </c>
    </row>
    <row r="35" spans="1:10" ht="15.75" x14ac:dyDescent="0.25">
      <c r="A35" s="8">
        <v>29</v>
      </c>
      <c r="B35" s="8">
        <v>100033</v>
      </c>
      <c r="C35" s="5" t="s">
        <v>52</v>
      </c>
      <c r="D35" s="6" t="s">
        <v>16</v>
      </c>
      <c r="E35" s="8" t="s">
        <v>14</v>
      </c>
      <c r="F35" s="8">
        <v>0</v>
      </c>
      <c r="G35" s="8">
        <v>2</v>
      </c>
      <c r="H35" s="8">
        <f t="shared" si="1"/>
        <v>2</v>
      </c>
      <c r="I35" s="9">
        <v>3500</v>
      </c>
      <c r="J35" s="10">
        <f t="shared" si="0"/>
        <v>7000</v>
      </c>
    </row>
    <row r="36" spans="1:10" ht="15.75" x14ac:dyDescent="0.25">
      <c r="A36" s="8">
        <v>30</v>
      </c>
      <c r="B36" s="8">
        <v>100034</v>
      </c>
      <c r="C36" s="5" t="s">
        <v>53</v>
      </c>
      <c r="D36" s="6" t="s">
        <v>16</v>
      </c>
      <c r="E36" s="8" t="s">
        <v>14</v>
      </c>
      <c r="F36" s="8">
        <v>0</v>
      </c>
      <c r="G36" s="8">
        <v>2</v>
      </c>
      <c r="H36" s="8">
        <f t="shared" si="1"/>
        <v>2</v>
      </c>
      <c r="I36" s="9">
        <v>3500</v>
      </c>
      <c r="J36" s="10">
        <f t="shared" si="0"/>
        <v>7000</v>
      </c>
    </row>
    <row r="37" spans="1:10" ht="15.75" x14ac:dyDescent="0.25">
      <c r="A37" s="8">
        <v>31</v>
      </c>
      <c r="B37" s="8">
        <v>100035</v>
      </c>
      <c r="C37" s="5" t="s">
        <v>54</v>
      </c>
      <c r="D37" s="6" t="s">
        <v>16</v>
      </c>
      <c r="E37" s="8" t="s">
        <v>14</v>
      </c>
      <c r="F37" s="8">
        <v>0</v>
      </c>
      <c r="G37" s="8">
        <v>4</v>
      </c>
      <c r="H37" s="8">
        <f t="shared" si="1"/>
        <v>4</v>
      </c>
      <c r="I37" s="9">
        <v>3500</v>
      </c>
      <c r="J37" s="10">
        <f t="shared" si="0"/>
        <v>14000</v>
      </c>
    </row>
    <row r="38" spans="1:10" ht="15.75" x14ac:dyDescent="0.25">
      <c r="A38" s="8">
        <v>32</v>
      </c>
      <c r="B38" s="8">
        <v>100036</v>
      </c>
      <c r="C38" s="5" t="s">
        <v>55</v>
      </c>
      <c r="D38" s="6" t="s">
        <v>16</v>
      </c>
      <c r="E38" s="8" t="s">
        <v>14</v>
      </c>
      <c r="F38" s="8">
        <v>0</v>
      </c>
      <c r="G38" s="8">
        <v>4</v>
      </c>
      <c r="H38" s="8">
        <f t="shared" si="1"/>
        <v>4</v>
      </c>
      <c r="I38" s="9">
        <v>3500</v>
      </c>
      <c r="J38" s="10">
        <f t="shared" si="0"/>
        <v>14000</v>
      </c>
    </row>
    <row r="39" spans="1:10" ht="15.75" x14ac:dyDescent="0.25">
      <c r="A39" s="8">
        <v>33</v>
      </c>
      <c r="B39" s="8">
        <v>100037</v>
      </c>
      <c r="C39" s="5" t="s">
        <v>56</v>
      </c>
      <c r="D39" s="6" t="s">
        <v>37</v>
      </c>
      <c r="E39" s="7" t="s">
        <v>14</v>
      </c>
      <c r="F39" s="7">
        <v>173</v>
      </c>
      <c r="G39" s="8">
        <v>0</v>
      </c>
      <c r="H39" s="8">
        <f t="shared" si="1"/>
        <v>173</v>
      </c>
      <c r="I39" s="9">
        <v>363.24</v>
      </c>
      <c r="J39" s="10">
        <f t="shared" si="0"/>
        <v>62840.520000000004</v>
      </c>
    </row>
    <row r="40" spans="1:10" ht="15.75" x14ac:dyDescent="0.25">
      <c r="A40" s="8">
        <v>34</v>
      </c>
      <c r="B40" s="8">
        <v>100038</v>
      </c>
      <c r="C40" s="5" t="s">
        <v>57</v>
      </c>
      <c r="D40" s="6" t="s">
        <v>16</v>
      </c>
      <c r="E40" s="7" t="s">
        <v>14</v>
      </c>
      <c r="F40" s="7">
        <v>0</v>
      </c>
      <c r="G40" s="8">
        <v>4</v>
      </c>
      <c r="H40" s="8">
        <f t="shared" si="1"/>
        <v>4</v>
      </c>
      <c r="I40" s="9">
        <v>110</v>
      </c>
      <c r="J40" s="10">
        <f t="shared" si="0"/>
        <v>440</v>
      </c>
    </row>
    <row r="41" spans="1:10" ht="15.75" x14ac:dyDescent="0.25">
      <c r="A41" s="8">
        <v>35</v>
      </c>
      <c r="B41" s="8">
        <v>100039</v>
      </c>
      <c r="C41" s="5" t="s">
        <v>58</v>
      </c>
      <c r="D41" s="6" t="s">
        <v>44</v>
      </c>
      <c r="E41" s="8" t="s">
        <v>14</v>
      </c>
      <c r="F41" s="8">
        <v>35</v>
      </c>
      <c r="G41" s="8">
        <v>0</v>
      </c>
      <c r="H41" s="8">
        <f t="shared" si="1"/>
        <v>35</v>
      </c>
      <c r="I41" s="9">
        <v>535</v>
      </c>
      <c r="J41" s="10">
        <f t="shared" si="0"/>
        <v>18725</v>
      </c>
    </row>
    <row r="42" spans="1:10" ht="15.75" x14ac:dyDescent="0.25">
      <c r="A42" s="8">
        <v>36</v>
      </c>
      <c r="B42" s="8">
        <v>100040</v>
      </c>
      <c r="C42" s="5" t="s">
        <v>59</v>
      </c>
      <c r="D42" s="6" t="s">
        <v>19</v>
      </c>
      <c r="E42" s="7" t="s">
        <v>22</v>
      </c>
      <c r="F42" s="7">
        <v>70</v>
      </c>
      <c r="G42" s="8">
        <v>4</v>
      </c>
      <c r="H42" s="8">
        <f t="shared" si="1"/>
        <v>74</v>
      </c>
      <c r="I42" s="9">
        <v>60</v>
      </c>
      <c r="J42" s="10">
        <f t="shared" si="0"/>
        <v>4440</v>
      </c>
    </row>
    <row r="43" spans="1:10" ht="15.75" x14ac:dyDescent="0.25">
      <c r="A43" s="8">
        <v>37</v>
      </c>
      <c r="B43" s="8">
        <v>100041</v>
      </c>
      <c r="C43" s="5" t="s">
        <v>60</v>
      </c>
      <c r="D43" s="6" t="s">
        <v>16</v>
      </c>
      <c r="E43" s="8" t="s">
        <v>14</v>
      </c>
      <c r="F43" s="8">
        <v>0</v>
      </c>
      <c r="G43" s="8">
        <v>12</v>
      </c>
      <c r="H43" s="8">
        <f t="shared" si="1"/>
        <v>12</v>
      </c>
      <c r="I43" s="9">
        <v>59</v>
      </c>
      <c r="J43" s="10">
        <f t="shared" si="0"/>
        <v>708</v>
      </c>
    </row>
    <row r="44" spans="1:10" ht="15.75" x14ac:dyDescent="0.25">
      <c r="A44" s="8">
        <v>38</v>
      </c>
      <c r="B44" s="8">
        <v>100042</v>
      </c>
      <c r="C44" s="5" t="s">
        <v>61</v>
      </c>
      <c r="D44" s="6" t="s">
        <v>16</v>
      </c>
      <c r="E44" s="7" t="s">
        <v>14</v>
      </c>
      <c r="F44" s="7">
        <v>0</v>
      </c>
      <c r="G44" s="8">
        <v>29</v>
      </c>
      <c r="H44" s="8">
        <f t="shared" si="1"/>
        <v>29</v>
      </c>
      <c r="I44" s="9">
        <v>155.36000000000001</v>
      </c>
      <c r="J44" s="10">
        <f t="shared" si="0"/>
        <v>4505.4400000000005</v>
      </c>
    </row>
    <row r="45" spans="1:10" ht="15.75" x14ac:dyDescent="0.25">
      <c r="A45" s="8">
        <v>39</v>
      </c>
      <c r="B45" s="8">
        <v>100043</v>
      </c>
      <c r="C45" s="5" t="s">
        <v>62</v>
      </c>
      <c r="D45" s="6" t="s">
        <v>16</v>
      </c>
      <c r="E45" s="7" t="s">
        <v>14</v>
      </c>
      <c r="F45" s="7">
        <v>0</v>
      </c>
      <c r="G45" s="8">
        <v>125</v>
      </c>
      <c r="H45" s="8">
        <f t="shared" si="1"/>
        <v>125</v>
      </c>
      <c r="I45" s="9">
        <v>85</v>
      </c>
      <c r="J45" s="10">
        <f t="shared" si="0"/>
        <v>10625</v>
      </c>
    </row>
    <row r="46" spans="1:10" ht="15.75" x14ac:dyDescent="0.25">
      <c r="A46" s="8">
        <v>40</v>
      </c>
      <c r="B46" s="8">
        <v>100044</v>
      </c>
      <c r="C46" s="5" t="s">
        <v>63</v>
      </c>
      <c r="D46" s="6" t="s">
        <v>16</v>
      </c>
      <c r="E46" s="7" t="s">
        <v>14</v>
      </c>
      <c r="F46" s="7">
        <v>0</v>
      </c>
      <c r="G46" s="8">
        <v>243</v>
      </c>
      <c r="H46" s="8">
        <f t="shared" si="1"/>
        <v>243</v>
      </c>
      <c r="I46" s="9">
        <v>85</v>
      </c>
      <c r="J46" s="10">
        <f t="shared" si="0"/>
        <v>20655</v>
      </c>
    </row>
    <row r="47" spans="1:10" ht="15.75" x14ac:dyDescent="0.25">
      <c r="A47" s="8">
        <v>41</v>
      </c>
      <c r="B47" s="8">
        <v>100045</v>
      </c>
      <c r="C47" s="5" t="s">
        <v>64</v>
      </c>
      <c r="D47" s="6" t="s">
        <v>44</v>
      </c>
      <c r="E47" s="8" t="s">
        <v>14</v>
      </c>
      <c r="F47" s="8">
        <v>15</v>
      </c>
      <c r="G47" s="8">
        <v>0</v>
      </c>
      <c r="H47" s="8">
        <f t="shared" si="1"/>
        <v>15</v>
      </c>
      <c r="I47" s="9">
        <v>249</v>
      </c>
      <c r="J47" s="10">
        <f t="shared" si="0"/>
        <v>3735</v>
      </c>
    </row>
    <row r="48" spans="1:10" ht="15.75" x14ac:dyDescent="0.25">
      <c r="A48" s="8">
        <v>42</v>
      </c>
      <c r="B48" s="8">
        <v>100046</v>
      </c>
      <c r="C48" s="5" t="s">
        <v>66</v>
      </c>
      <c r="D48" s="6" t="s">
        <v>65</v>
      </c>
      <c r="E48" s="7" t="s">
        <v>22</v>
      </c>
      <c r="F48" s="7">
        <v>31</v>
      </c>
      <c r="G48" s="8">
        <v>0</v>
      </c>
      <c r="H48" s="8">
        <f t="shared" si="1"/>
        <v>31</v>
      </c>
      <c r="I48" s="9">
        <v>21.61</v>
      </c>
      <c r="J48" s="10">
        <f t="shared" si="0"/>
        <v>669.91</v>
      </c>
    </row>
    <row r="49" spans="1:10" ht="15.75" x14ac:dyDescent="0.25">
      <c r="A49" s="8">
        <v>43</v>
      </c>
      <c r="B49" s="8">
        <v>100047</v>
      </c>
      <c r="C49" s="5" t="s">
        <v>67</v>
      </c>
      <c r="D49" s="6" t="s">
        <v>65</v>
      </c>
      <c r="E49" s="7" t="s">
        <v>22</v>
      </c>
      <c r="F49" s="7">
        <v>12</v>
      </c>
      <c r="G49" s="8">
        <v>8</v>
      </c>
      <c r="H49" s="8">
        <f t="shared" si="1"/>
        <v>20</v>
      </c>
      <c r="I49" s="9">
        <v>48.06</v>
      </c>
      <c r="J49" s="10">
        <f t="shared" si="0"/>
        <v>961.2</v>
      </c>
    </row>
    <row r="50" spans="1:10" ht="15.75" x14ac:dyDescent="0.25">
      <c r="A50" s="8">
        <v>44</v>
      </c>
      <c r="B50" s="8">
        <v>100048</v>
      </c>
      <c r="C50" s="5" t="s">
        <v>68</v>
      </c>
      <c r="D50" s="6" t="s">
        <v>65</v>
      </c>
      <c r="E50" s="7" t="s">
        <v>22</v>
      </c>
      <c r="F50" s="7">
        <v>90</v>
      </c>
      <c r="G50" s="8">
        <v>3</v>
      </c>
      <c r="H50" s="8">
        <f t="shared" si="1"/>
        <v>93</v>
      </c>
      <c r="I50" s="9">
        <v>83</v>
      </c>
      <c r="J50" s="10">
        <f t="shared" si="0"/>
        <v>7719</v>
      </c>
    </row>
    <row r="51" spans="1:10" ht="15.75" x14ac:dyDescent="0.25">
      <c r="A51" s="8">
        <v>45</v>
      </c>
      <c r="B51" s="8">
        <v>100049</v>
      </c>
      <c r="C51" s="5" t="s">
        <v>69</v>
      </c>
      <c r="D51" s="6" t="s">
        <v>65</v>
      </c>
      <c r="E51" s="7" t="s">
        <v>22</v>
      </c>
      <c r="F51" s="7">
        <v>126</v>
      </c>
      <c r="G51" s="8">
        <v>6</v>
      </c>
      <c r="H51" s="8">
        <f t="shared" si="1"/>
        <v>132</v>
      </c>
      <c r="I51" s="9">
        <v>75.52</v>
      </c>
      <c r="J51" s="10">
        <f t="shared" si="0"/>
        <v>9968.64</v>
      </c>
    </row>
    <row r="52" spans="1:10" ht="15.75" x14ac:dyDescent="0.25">
      <c r="A52" s="8">
        <v>46</v>
      </c>
      <c r="B52" s="8">
        <v>100050</v>
      </c>
      <c r="C52" s="5" t="s">
        <v>70</v>
      </c>
      <c r="D52" s="6" t="s">
        <v>65</v>
      </c>
      <c r="E52" s="7" t="s">
        <v>22</v>
      </c>
      <c r="F52" s="7">
        <v>332</v>
      </c>
      <c r="G52" s="8">
        <v>9</v>
      </c>
      <c r="H52" s="8">
        <f t="shared" si="1"/>
        <v>341</v>
      </c>
      <c r="I52" s="9">
        <v>112.1</v>
      </c>
      <c r="J52" s="10">
        <f t="shared" si="0"/>
        <v>38226.1</v>
      </c>
    </row>
    <row r="53" spans="1:10" ht="15.75" x14ac:dyDescent="0.25">
      <c r="A53" s="8">
        <v>47</v>
      </c>
      <c r="B53" s="8">
        <v>100051</v>
      </c>
      <c r="C53" s="5" t="s">
        <v>71</v>
      </c>
      <c r="D53" s="6" t="s">
        <v>72</v>
      </c>
      <c r="E53" s="7" t="s">
        <v>22</v>
      </c>
      <c r="F53" s="7">
        <v>37</v>
      </c>
      <c r="G53" s="8">
        <v>18</v>
      </c>
      <c r="H53" s="8">
        <f t="shared" si="1"/>
        <v>55</v>
      </c>
      <c r="I53" s="9">
        <v>31.54</v>
      </c>
      <c r="J53" s="10">
        <f t="shared" si="0"/>
        <v>1734.7</v>
      </c>
    </row>
    <row r="54" spans="1:10" ht="15.75" x14ac:dyDescent="0.25">
      <c r="A54" s="8">
        <v>48</v>
      </c>
      <c r="B54" s="8">
        <v>100052</v>
      </c>
      <c r="C54" s="5" t="s">
        <v>73</v>
      </c>
      <c r="D54" s="6" t="s">
        <v>72</v>
      </c>
      <c r="E54" s="7" t="s">
        <v>22</v>
      </c>
      <c r="F54" s="7">
        <v>11</v>
      </c>
      <c r="G54" s="8">
        <v>0</v>
      </c>
      <c r="H54" s="8">
        <f t="shared" si="1"/>
        <v>11</v>
      </c>
      <c r="I54" s="9">
        <v>77</v>
      </c>
      <c r="J54" s="10">
        <f t="shared" si="0"/>
        <v>847</v>
      </c>
    </row>
    <row r="55" spans="1:10" ht="15.75" x14ac:dyDescent="0.25">
      <c r="A55" s="8">
        <v>49</v>
      </c>
      <c r="B55" s="8">
        <v>100053</v>
      </c>
      <c r="C55" s="5" t="s">
        <v>74</v>
      </c>
      <c r="D55" s="6" t="s">
        <v>65</v>
      </c>
      <c r="E55" s="7" t="s">
        <v>22</v>
      </c>
      <c r="F55" s="7">
        <v>297</v>
      </c>
      <c r="G55" s="8">
        <v>4</v>
      </c>
      <c r="H55" s="8">
        <f t="shared" si="1"/>
        <v>301</v>
      </c>
      <c r="I55" s="9">
        <v>43.5</v>
      </c>
      <c r="J55" s="10">
        <f t="shared" si="0"/>
        <v>13093.5</v>
      </c>
    </row>
    <row r="56" spans="1:10" ht="15.75" x14ac:dyDescent="0.25">
      <c r="A56" s="8">
        <v>50</v>
      </c>
      <c r="B56" s="8">
        <v>100054</v>
      </c>
      <c r="C56" s="5" t="s">
        <v>75</v>
      </c>
      <c r="D56" s="6" t="s">
        <v>10</v>
      </c>
      <c r="E56" s="7" t="s">
        <v>11</v>
      </c>
      <c r="F56" s="7">
        <v>102</v>
      </c>
      <c r="G56" s="8">
        <v>0</v>
      </c>
      <c r="H56" s="8">
        <f t="shared" si="1"/>
        <v>102</v>
      </c>
      <c r="I56" s="9">
        <v>140</v>
      </c>
      <c r="J56" s="10">
        <f t="shared" si="0"/>
        <v>14280</v>
      </c>
    </row>
    <row r="57" spans="1:10" ht="15.75" x14ac:dyDescent="0.25">
      <c r="A57" s="8">
        <v>51</v>
      </c>
      <c r="B57" s="8">
        <v>100055</v>
      </c>
      <c r="C57" s="5" t="s">
        <v>76</v>
      </c>
      <c r="D57" s="6" t="s">
        <v>77</v>
      </c>
      <c r="E57" s="8" t="s">
        <v>78</v>
      </c>
      <c r="F57" s="8">
        <v>9</v>
      </c>
      <c r="G57" s="8">
        <v>0</v>
      </c>
      <c r="H57" s="8">
        <f t="shared" si="1"/>
        <v>9</v>
      </c>
      <c r="I57" s="9">
        <v>7800</v>
      </c>
      <c r="J57" s="10">
        <f t="shared" si="0"/>
        <v>70200</v>
      </c>
    </row>
    <row r="58" spans="1:10" ht="15.75" x14ac:dyDescent="0.25">
      <c r="A58" s="8">
        <v>52</v>
      </c>
      <c r="B58" s="8">
        <v>100056</v>
      </c>
      <c r="C58" s="5" t="s">
        <v>79</v>
      </c>
      <c r="D58" s="6" t="s">
        <v>77</v>
      </c>
      <c r="E58" s="8" t="s">
        <v>80</v>
      </c>
      <c r="F58" s="8">
        <v>49</v>
      </c>
      <c r="G58" s="8">
        <v>0</v>
      </c>
      <c r="H58" s="8">
        <f t="shared" si="1"/>
        <v>49</v>
      </c>
      <c r="I58" s="9">
        <v>3500</v>
      </c>
      <c r="J58" s="10">
        <f t="shared" si="0"/>
        <v>171500</v>
      </c>
    </row>
    <row r="59" spans="1:10" ht="15.75" x14ac:dyDescent="0.25">
      <c r="A59" s="8">
        <v>53</v>
      </c>
      <c r="B59" s="8">
        <v>100057</v>
      </c>
      <c r="C59" s="5" t="s">
        <v>81</v>
      </c>
      <c r="D59" s="6" t="s">
        <v>77</v>
      </c>
      <c r="E59" s="8" t="s">
        <v>80</v>
      </c>
      <c r="F59" s="8">
        <v>29</v>
      </c>
      <c r="G59" s="8">
        <v>0</v>
      </c>
      <c r="H59" s="8">
        <f t="shared" si="1"/>
        <v>29</v>
      </c>
      <c r="I59" s="9">
        <v>3300</v>
      </c>
      <c r="J59" s="10">
        <f t="shared" si="0"/>
        <v>95700</v>
      </c>
    </row>
    <row r="60" spans="1:10" ht="15.75" x14ac:dyDescent="0.25">
      <c r="A60" s="8">
        <v>54</v>
      </c>
      <c r="B60" s="8">
        <v>100058</v>
      </c>
      <c r="C60" s="5" t="s">
        <v>82</v>
      </c>
      <c r="D60" s="6" t="s">
        <v>83</v>
      </c>
      <c r="E60" s="8" t="s">
        <v>11</v>
      </c>
      <c r="F60" s="8">
        <v>2</v>
      </c>
      <c r="G60" s="8">
        <v>0</v>
      </c>
      <c r="H60" s="8">
        <f t="shared" si="1"/>
        <v>2</v>
      </c>
      <c r="I60" s="9">
        <v>1300</v>
      </c>
      <c r="J60" s="10">
        <f t="shared" si="0"/>
        <v>2600</v>
      </c>
    </row>
    <row r="61" spans="1:10" ht="15.75" x14ac:dyDescent="0.25">
      <c r="A61" s="8">
        <v>55</v>
      </c>
      <c r="B61" s="8">
        <v>100059</v>
      </c>
      <c r="C61" s="5" t="s">
        <v>84</v>
      </c>
      <c r="D61" s="6" t="s">
        <v>85</v>
      </c>
      <c r="E61" s="7" t="s">
        <v>14</v>
      </c>
      <c r="F61" s="7">
        <v>0</v>
      </c>
      <c r="G61" s="8">
        <v>104</v>
      </c>
      <c r="H61" s="8">
        <f t="shared" si="1"/>
        <v>104</v>
      </c>
      <c r="I61" s="9">
        <v>45</v>
      </c>
      <c r="J61" s="10">
        <f t="shared" si="0"/>
        <v>4680</v>
      </c>
    </row>
    <row r="62" spans="1:10" ht="15.75" x14ac:dyDescent="0.25">
      <c r="A62" s="8">
        <v>56</v>
      </c>
      <c r="B62" s="8">
        <v>100060</v>
      </c>
      <c r="C62" s="5" t="s">
        <v>86</v>
      </c>
      <c r="D62" s="6" t="s">
        <v>44</v>
      </c>
      <c r="E62" s="7" t="s">
        <v>28</v>
      </c>
      <c r="F62" s="7">
        <v>225</v>
      </c>
      <c r="G62" s="8">
        <v>29</v>
      </c>
      <c r="H62" s="8">
        <f t="shared" si="1"/>
        <v>254</v>
      </c>
      <c r="I62" s="9">
        <v>55</v>
      </c>
      <c r="J62" s="10">
        <f t="shared" si="0"/>
        <v>13970</v>
      </c>
    </row>
    <row r="63" spans="1:10" ht="15.75" x14ac:dyDescent="0.25">
      <c r="A63" s="8">
        <v>57</v>
      </c>
      <c r="B63" s="8">
        <v>100061</v>
      </c>
      <c r="C63" s="5" t="s">
        <v>87</v>
      </c>
      <c r="D63" s="13" t="s">
        <v>10</v>
      </c>
      <c r="E63" s="7" t="s">
        <v>11</v>
      </c>
      <c r="F63" s="7">
        <v>70</v>
      </c>
      <c r="G63" s="8">
        <v>1</v>
      </c>
      <c r="H63" s="8">
        <f t="shared" si="1"/>
        <v>71</v>
      </c>
      <c r="I63" s="9">
        <v>979.19</v>
      </c>
      <c r="J63" s="10">
        <f t="shared" si="0"/>
        <v>69522.490000000005</v>
      </c>
    </row>
    <row r="64" spans="1:10" ht="15.75" x14ac:dyDescent="0.25">
      <c r="A64" s="8">
        <v>58</v>
      </c>
      <c r="B64" s="8">
        <v>100062</v>
      </c>
      <c r="C64" s="5" t="s">
        <v>88</v>
      </c>
      <c r="D64" s="6" t="s">
        <v>10</v>
      </c>
      <c r="E64" s="7" t="s">
        <v>11</v>
      </c>
      <c r="F64" s="7">
        <v>39</v>
      </c>
      <c r="G64" s="8">
        <v>0</v>
      </c>
      <c r="H64" s="8">
        <f t="shared" si="1"/>
        <v>39</v>
      </c>
      <c r="I64" s="9">
        <v>350</v>
      </c>
      <c r="J64" s="10">
        <f t="shared" si="0"/>
        <v>13650</v>
      </c>
    </row>
    <row r="65" spans="1:10" ht="15.75" x14ac:dyDescent="0.25">
      <c r="A65" s="8">
        <v>59</v>
      </c>
      <c r="B65" s="8">
        <v>100063</v>
      </c>
      <c r="C65" s="5" t="s">
        <v>89</v>
      </c>
      <c r="D65" s="6" t="s">
        <v>10</v>
      </c>
      <c r="E65" s="7" t="s">
        <v>14</v>
      </c>
      <c r="F65" s="7">
        <v>44</v>
      </c>
      <c r="G65" s="8">
        <v>0</v>
      </c>
      <c r="H65" s="8">
        <f t="shared" si="1"/>
        <v>44</v>
      </c>
      <c r="I65" s="9">
        <v>110</v>
      </c>
      <c r="J65" s="10">
        <f t="shared" si="0"/>
        <v>4840</v>
      </c>
    </row>
    <row r="66" spans="1:10" ht="15.75" x14ac:dyDescent="0.25">
      <c r="A66" s="8">
        <v>60</v>
      </c>
      <c r="B66" s="8">
        <v>100064</v>
      </c>
      <c r="C66" s="5" t="s">
        <v>90</v>
      </c>
      <c r="D66" s="6" t="s">
        <v>10</v>
      </c>
      <c r="E66" s="8" t="s">
        <v>14</v>
      </c>
      <c r="F66" s="7">
        <v>96</v>
      </c>
      <c r="G66" s="8">
        <v>0</v>
      </c>
      <c r="H66" s="8">
        <f t="shared" si="1"/>
        <v>96</v>
      </c>
      <c r="I66" s="9">
        <v>205</v>
      </c>
      <c r="J66" s="10">
        <f t="shared" ref="J66:J130" si="2">+H66*I66</f>
        <v>19680</v>
      </c>
    </row>
    <row r="67" spans="1:10" ht="15.75" x14ac:dyDescent="0.25">
      <c r="A67" s="8">
        <v>61</v>
      </c>
      <c r="B67" s="8">
        <v>100065</v>
      </c>
      <c r="C67" s="5" t="s">
        <v>91</v>
      </c>
      <c r="D67" s="6" t="s">
        <v>10</v>
      </c>
      <c r="E67" s="7" t="s">
        <v>14</v>
      </c>
      <c r="F67" s="7">
        <v>144</v>
      </c>
      <c r="G67" s="8">
        <v>0</v>
      </c>
      <c r="H67" s="8">
        <f t="shared" ref="H67:H130" si="3">+F67+G67</f>
        <v>144</v>
      </c>
      <c r="I67" s="9">
        <v>174</v>
      </c>
      <c r="J67" s="10">
        <f t="shared" si="2"/>
        <v>25056</v>
      </c>
    </row>
    <row r="68" spans="1:10" ht="15.75" x14ac:dyDescent="0.25">
      <c r="A68" s="8">
        <v>62</v>
      </c>
      <c r="B68" s="8">
        <v>100066</v>
      </c>
      <c r="C68" s="5" t="s">
        <v>92</v>
      </c>
      <c r="D68" s="6" t="s">
        <v>10</v>
      </c>
      <c r="E68" s="7" t="s">
        <v>14</v>
      </c>
      <c r="F68" s="7">
        <v>82</v>
      </c>
      <c r="G68" s="8">
        <v>0</v>
      </c>
      <c r="H68" s="8">
        <f t="shared" si="3"/>
        <v>82</v>
      </c>
      <c r="I68" s="9">
        <v>1430</v>
      </c>
      <c r="J68" s="10">
        <f t="shared" si="2"/>
        <v>117260</v>
      </c>
    </row>
    <row r="69" spans="1:10" ht="15.75" x14ac:dyDescent="0.25">
      <c r="A69" s="8">
        <v>63</v>
      </c>
      <c r="B69" s="8">
        <v>100067</v>
      </c>
      <c r="C69" s="5" t="s">
        <v>93</v>
      </c>
      <c r="D69" s="6" t="s">
        <v>16</v>
      </c>
      <c r="E69" s="7" t="s">
        <v>14</v>
      </c>
      <c r="F69" s="7">
        <v>0</v>
      </c>
      <c r="G69" s="8">
        <v>2</v>
      </c>
      <c r="H69" s="8">
        <f t="shared" si="3"/>
        <v>2</v>
      </c>
      <c r="I69" s="9">
        <v>1048.3399999999999</v>
      </c>
      <c r="J69" s="10">
        <f t="shared" si="2"/>
        <v>2096.6799999999998</v>
      </c>
    </row>
    <row r="70" spans="1:10" ht="15.75" x14ac:dyDescent="0.25">
      <c r="A70" s="8">
        <v>64</v>
      </c>
      <c r="B70" s="8">
        <v>100068</v>
      </c>
      <c r="C70" s="5" t="s">
        <v>94</v>
      </c>
      <c r="D70" s="6" t="s">
        <v>95</v>
      </c>
      <c r="E70" s="7" t="s">
        <v>14</v>
      </c>
      <c r="F70" s="7">
        <v>26</v>
      </c>
      <c r="G70" s="8">
        <v>0</v>
      </c>
      <c r="H70" s="8">
        <f t="shared" si="3"/>
        <v>26</v>
      </c>
      <c r="I70" s="9">
        <v>1179.3900000000001</v>
      </c>
      <c r="J70" s="10">
        <f t="shared" si="2"/>
        <v>30664.140000000003</v>
      </c>
    </row>
    <row r="71" spans="1:10" ht="15.75" x14ac:dyDescent="0.25">
      <c r="A71" s="8">
        <v>65</v>
      </c>
      <c r="B71" s="8">
        <v>100069</v>
      </c>
      <c r="C71" s="5" t="s">
        <v>96</v>
      </c>
      <c r="D71" s="13" t="s">
        <v>95</v>
      </c>
      <c r="E71" s="7" t="s">
        <v>14</v>
      </c>
      <c r="F71" s="7">
        <v>11</v>
      </c>
      <c r="G71" s="8">
        <v>0</v>
      </c>
      <c r="H71" s="8">
        <f t="shared" si="3"/>
        <v>11</v>
      </c>
      <c r="I71" s="9">
        <v>3191.26</v>
      </c>
      <c r="J71" s="10">
        <f t="shared" si="2"/>
        <v>35103.86</v>
      </c>
    </row>
    <row r="72" spans="1:10" ht="15.75" x14ac:dyDescent="0.25">
      <c r="A72" s="8">
        <v>66</v>
      </c>
      <c r="B72" s="8">
        <v>100070</v>
      </c>
      <c r="C72" s="5" t="s">
        <v>97</v>
      </c>
      <c r="D72" s="6" t="s">
        <v>72</v>
      </c>
      <c r="E72" s="7" t="s">
        <v>14</v>
      </c>
      <c r="F72" s="7">
        <v>5</v>
      </c>
      <c r="G72" s="8">
        <v>0</v>
      </c>
      <c r="H72" s="8">
        <f t="shared" si="3"/>
        <v>5</v>
      </c>
      <c r="I72" s="9">
        <v>247.5</v>
      </c>
      <c r="J72" s="10">
        <f t="shared" si="2"/>
        <v>1237.5</v>
      </c>
    </row>
    <row r="73" spans="1:10" ht="15.75" x14ac:dyDescent="0.25">
      <c r="A73" s="8">
        <v>67</v>
      </c>
      <c r="B73" s="8">
        <v>100071</v>
      </c>
      <c r="C73" s="5" t="s">
        <v>98</v>
      </c>
      <c r="D73" s="13" t="s">
        <v>72</v>
      </c>
      <c r="E73" s="7" t="s">
        <v>14</v>
      </c>
      <c r="F73" s="7">
        <v>28</v>
      </c>
      <c r="G73" s="8">
        <v>5</v>
      </c>
      <c r="H73" s="8">
        <f t="shared" si="3"/>
        <v>33</v>
      </c>
      <c r="I73" s="9">
        <v>235</v>
      </c>
      <c r="J73" s="10">
        <f t="shared" si="2"/>
        <v>7755</v>
      </c>
    </row>
    <row r="74" spans="1:10" ht="15.75" x14ac:dyDescent="0.25">
      <c r="A74" s="8">
        <v>68</v>
      </c>
      <c r="B74" s="8">
        <v>100072</v>
      </c>
      <c r="C74" s="5" t="s">
        <v>99</v>
      </c>
      <c r="D74" s="6" t="s">
        <v>16</v>
      </c>
      <c r="E74" s="7" t="s">
        <v>14</v>
      </c>
      <c r="F74" s="7">
        <v>0</v>
      </c>
      <c r="G74" s="8">
        <v>49</v>
      </c>
      <c r="H74" s="8">
        <f t="shared" si="3"/>
        <v>49</v>
      </c>
      <c r="I74" s="9">
        <v>59</v>
      </c>
      <c r="J74" s="10">
        <f t="shared" si="2"/>
        <v>2891</v>
      </c>
    </row>
    <row r="75" spans="1:10" ht="15.75" x14ac:dyDescent="0.25">
      <c r="A75" s="8">
        <v>69</v>
      </c>
      <c r="B75" s="8">
        <v>100073</v>
      </c>
      <c r="C75" s="5" t="s">
        <v>100</v>
      </c>
      <c r="D75" s="6" t="s">
        <v>10</v>
      </c>
      <c r="E75" s="7" t="s">
        <v>14</v>
      </c>
      <c r="F75" s="7">
        <v>69</v>
      </c>
      <c r="G75" s="8">
        <v>0</v>
      </c>
      <c r="H75" s="8">
        <f t="shared" si="3"/>
        <v>69</v>
      </c>
      <c r="I75" s="9">
        <v>145.84</v>
      </c>
      <c r="J75" s="10">
        <f t="shared" si="2"/>
        <v>10062.960000000001</v>
      </c>
    </row>
    <row r="76" spans="1:10" ht="15.75" x14ac:dyDescent="0.25">
      <c r="A76" s="8">
        <v>70</v>
      </c>
      <c r="B76" s="8">
        <v>100074</v>
      </c>
      <c r="C76" s="5" t="s">
        <v>101</v>
      </c>
      <c r="D76" s="6" t="s">
        <v>10</v>
      </c>
      <c r="E76" s="7" t="s">
        <v>14</v>
      </c>
      <c r="F76" s="7">
        <v>37</v>
      </c>
      <c r="G76" s="8">
        <v>0</v>
      </c>
      <c r="H76" s="8">
        <f t="shared" si="3"/>
        <v>37</v>
      </c>
      <c r="I76" s="9">
        <v>130.22</v>
      </c>
      <c r="J76" s="10">
        <f t="shared" si="2"/>
        <v>4818.1400000000003</v>
      </c>
    </row>
    <row r="77" spans="1:10" ht="15.75" x14ac:dyDescent="0.25">
      <c r="A77" s="8">
        <v>71</v>
      </c>
      <c r="B77" s="8">
        <v>100075</v>
      </c>
      <c r="C77" s="5" t="s">
        <v>102</v>
      </c>
      <c r="D77" s="6" t="s">
        <v>10</v>
      </c>
      <c r="E77" s="7" t="s">
        <v>14</v>
      </c>
      <c r="F77" s="7">
        <v>23</v>
      </c>
      <c r="G77" s="8">
        <v>30</v>
      </c>
      <c r="H77" s="8">
        <f t="shared" si="3"/>
        <v>53</v>
      </c>
      <c r="I77" s="9">
        <v>335</v>
      </c>
      <c r="J77" s="10">
        <f t="shared" si="2"/>
        <v>17755</v>
      </c>
    </row>
    <row r="78" spans="1:10" ht="15.75" x14ac:dyDescent="0.25">
      <c r="A78" s="8">
        <v>72</v>
      </c>
      <c r="B78" s="8">
        <v>100076</v>
      </c>
      <c r="C78" s="5" t="s">
        <v>103</v>
      </c>
      <c r="D78" s="6" t="s">
        <v>10</v>
      </c>
      <c r="E78" s="7" t="s">
        <v>14</v>
      </c>
      <c r="F78" s="7">
        <v>17</v>
      </c>
      <c r="G78" s="8">
        <v>0</v>
      </c>
      <c r="H78" s="8">
        <f t="shared" si="3"/>
        <v>17</v>
      </c>
      <c r="I78" s="9">
        <v>116</v>
      </c>
      <c r="J78" s="10">
        <f t="shared" si="2"/>
        <v>1972</v>
      </c>
    </row>
    <row r="79" spans="1:10" ht="15.75" x14ac:dyDescent="0.25">
      <c r="A79" s="8">
        <v>73</v>
      </c>
      <c r="B79" s="8">
        <v>100077</v>
      </c>
      <c r="C79" s="5" t="s">
        <v>104</v>
      </c>
      <c r="D79" s="6" t="s">
        <v>21</v>
      </c>
      <c r="E79" s="7" t="s">
        <v>14</v>
      </c>
      <c r="F79" s="7">
        <v>50</v>
      </c>
      <c r="G79" s="8">
        <v>0</v>
      </c>
      <c r="H79" s="8">
        <f t="shared" si="3"/>
        <v>50</v>
      </c>
      <c r="I79" s="9">
        <v>45</v>
      </c>
      <c r="J79" s="10">
        <f t="shared" si="2"/>
        <v>2250</v>
      </c>
    </row>
    <row r="80" spans="1:10" ht="15.75" x14ac:dyDescent="0.25">
      <c r="A80" s="8">
        <v>74</v>
      </c>
      <c r="B80" s="8">
        <v>100078</v>
      </c>
      <c r="C80" s="5" t="s">
        <v>105</v>
      </c>
      <c r="D80" s="6" t="s">
        <v>21</v>
      </c>
      <c r="E80" s="7" t="s">
        <v>14</v>
      </c>
      <c r="F80" s="7">
        <v>600</v>
      </c>
      <c r="G80" s="8">
        <v>0</v>
      </c>
      <c r="H80" s="8">
        <f t="shared" si="3"/>
        <v>600</v>
      </c>
      <c r="I80" s="9">
        <v>45</v>
      </c>
      <c r="J80" s="10">
        <f t="shared" si="2"/>
        <v>27000</v>
      </c>
    </row>
    <row r="81" spans="1:10" ht="15.75" x14ac:dyDescent="0.25">
      <c r="A81" s="8">
        <v>75</v>
      </c>
      <c r="B81" s="8">
        <v>100079</v>
      </c>
      <c r="C81" s="5" t="s">
        <v>106</v>
      </c>
      <c r="D81" s="6" t="s">
        <v>21</v>
      </c>
      <c r="E81" s="7" t="s">
        <v>14</v>
      </c>
      <c r="F81" s="7">
        <v>1725</v>
      </c>
      <c r="G81" s="8">
        <v>225</v>
      </c>
      <c r="H81" s="8">
        <f>+F81+G81</f>
        <v>1950</v>
      </c>
      <c r="I81" s="9">
        <v>45</v>
      </c>
      <c r="J81" s="10">
        <f t="shared" si="2"/>
        <v>87750</v>
      </c>
    </row>
    <row r="82" spans="1:10" ht="15.75" x14ac:dyDescent="0.25">
      <c r="A82" s="8">
        <v>76</v>
      </c>
      <c r="B82" s="8">
        <v>100080</v>
      </c>
      <c r="C82" s="5" t="s">
        <v>107</v>
      </c>
      <c r="D82" s="6" t="s">
        <v>21</v>
      </c>
      <c r="E82" s="7" t="s">
        <v>14</v>
      </c>
      <c r="F82" s="7">
        <v>1100</v>
      </c>
      <c r="G82" s="8">
        <v>0</v>
      </c>
      <c r="H82" s="8">
        <f>+F82+G82</f>
        <v>1100</v>
      </c>
      <c r="I82" s="9">
        <v>45</v>
      </c>
      <c r="J82" s="10">
        <f t="shared" si="2"/>
        <v>49500</v>
      </c>
    </row>
    <row r="83" spans="1:10" ht="15.75" x14ac:dyDescent="0.25">
      <c r="A83" s="8">
        <v>77</v>
      </c>
      <c r="B83" s="8">
        <v>100081</v>
      </c>
      <c r="C83" s="5" t="s">
        <v>108</v>
      </c>
      <c r="D83" s="6" t="s">
        <v>21</v>
      </c>
      <c r="E83" s="7" t="s">
        <v>14</v>
      </c>
      <c r="F83" s="7">
        <v>500</v>
      </c>
      <c r="G83" s="8">
        <v>0</v>
      </c>
      <c r="H83" s="8">
        <f t="shared" si="3"/>
        <v>500</v>
      </c>
      <c r="I83" s="9">
        <v>45</v>
      </c>
      <c r="J83" s="10">
        <f t="shared" si="2"/>
        <v>22500</v>
      </c>
    </row>
    <row r="84" spans="1:10" ht="15.75" x14ac:dyDescent="0.25">
      <c r="A84" s="8">
        <v>78</v>
      </c>
      <c r="B84" s="8">
        <v>100082</v>
      </c>
      <c r="C84" s="5" t="s">
        <v>109</v>
      </c>
      <c r="D84" s="6" t="s">
        <v>10</v>
      </c>
      <c r="E84" s="7" t="s">
        <v>14</v>
      </c>
      <c r="F84" s="7">
        <v>108</v>
      </c>
      <c r="G84" s="8">
        <v>0</v>
      </c>
      <c r="H84" s="8">
        <f t="shared" si="3"/>
        <v>108</v>
      </c>
      <c r="I84" s="9">
        <v>45</v>
      </c>
      <c r="J84" s="10">
        <f t="shared" si="2"/>
        <v>4860</v>
      </c>
    </row>
    <row r="85" spans="1:10" ht="15.75" x14ac:dyDescent="0.25">
      <c r="A85" s="8">
        <v>79</v>
      </c>
      <c r="B85" s="8">
        <v>100083</v>
      </c>
      <c r="C85" s="5" t="s">
        <v>110</v>
      </c>
      <c r="D85" s="6" t="s">
        <v>10</v>
      </c>
      <c r="E85" s="7" t="s">
        <v>14</v>
      </c>
      <c r="F85" s="7">
        <v>24</v>
      </c>
      <c r="G85" s="8">
        <v>1</v>
      </c>
      <c r="H85" s="8">
        <f t="shared" si="3"/>
        <v>25</v>
      </c>
      <c r="I85" s="9">
        <v>874</v>
      </c>
      <c r="J85" s="10">
        <f t="shared" si="2"/>
        <v>21850</v>
      </c>
    </row>
    <row r="86" spans="1:10" ht="31.5" x14ac:dyDescent="0.25">
      <c r="A86" s="8">
        <v>80</v>
      </c>
      <c r="B86" s="8">
        <v>100084</v>
      </c>
      <c r="C86" s="14" t="s">
        <v>111</v>
      </c>
      <c r="D86" s="6" t="s">
        <v>112</v>
      </c>
      <c r="E86" s="7" t="s">
        <v>28</v>
      </c>
      <c r="F86" s="7">
        <v>68</v>
      </c>
      <c r="G86" s="8">
        <v>0</v>
      </c>
      <c r="H86" s="8">
        <f t="shared" si="3"/>
        <v>68</v>
      </c>
      <c r="I86" s="9">
        <v>1762.5</v>
      </c>
      <c r="J86" s="10">
        <f t="shared" si="2"/>
        <v>119850</v>
      </c>
    </row>
    <row r="87" spans="1:10" ht="15.75" x14ac:dyDescent="0.25">
      <c r="A87" s="8">
        <v>81</v>
      </c>
      <c r="B87" s="8">
        <v>100085</v>
      </c>
      <c r="C87" s="5" t="s">
        <v>113</v>
      </c>
      <c r="D87" s="6" t="s">
        <v>112</v>
      </c>
      <c r="E87" s="7" t="s">
        <v>28</v>
      </c>
      <c r="F87" s="7">
        <v>0</v>
      </c>
      <c r="G87" s="8">
        <v>50</v>
      </c>
      <c r="H87" s="8">
        <f t="shared" si="3"/>
        <v>50</v>
      </c>
      <c r="I87" s="9">
        <v>180</v>
      </c>
      <c r="J87" s="10">
        <f t="shared" si="2"/>
        <v>9000</v>
      </c>
    </row>
    <row r="88" spans="1:10" ht="15.75" x14ac:dyDescent="0.25">
      <c r="A88" s="8">
        <v>82</v>
      </c>
      <c r="B88" s="8">
        <v>100086</v>
      </c>
      <c r="C88" s="5" t="s">
        <v>114</v>
      </c>
      <c r="D88" s="6" t="s">
        <v>112</v>
      </c>
      <c r="E88" s="7" t="s">
        <v>28</v>
      </c>
      <c r="F88" s="7">
        <v>0</v>
      </c>
      <c r="G88" s="8">
        <v>52</v>
      </c>
      <c r="H88" s="8">
        <f t="shared" si="3"/>
        <v>52</v>
      </c>
      <c r="I88" s="9">
        <v>180</v>
      </c>
      <c r="J88" s="10">
        <f t="shared" si="2"/>
        <v>9360</v>
      </c>
    </row>
    <row r="89" spans="1:10" ht="15.75" x14ac:dyDescent="0.25">
      <c r="A89" s="8">
        <v>83</v>
      </c>
      <c r="B89" s="8">
        <v>100087</v>
      </c>
      <c r="C89" s="5" t="s">
        <v>115</v>
      </c>
      <c r="D89" s="6" t="s">
        <v>112</v>
      </c>
      <c r="E89" s="7" t="s">
        <v>28</v>
      </c>
      <c r="F89" s="7">
        <v>0</v>
      </c>
      <c r="G89" s="8">
        <v>52</v>
      </c>
      <c r="H89" s="8">
        <f t="shared" si="3"/>
        <v>52</v>
      </c>
      <c r="I89" s="9">
        <v>180</v>
      </c>
      <c r="J89" s="10">
        <f t="shared" si="2"/>
        <v>9360</v>
      </c>
    </row>
    <row r="90" spans="1:10" ht="15.75" x14ac:dyDescent="0.25">
      <c r="A90" s="8">
        <v>84</v>
      </c>
      <c r="B90" s="8">
        <v>100088</v>
      </c>
      <c r="C90" s="5" t="s">
        <v>116</v>
      </c>
      <c r="D90" s="6" t="s">
        <v>112</v>
      </c>
      <c r="E90" s="7" t="s">
        <v>28</v>
      </c>
      <c r="F90" s="7">
        <v>0</v>
      </c>
      <c r="G90" s="8">
        <v>51</v>
      </c>
      <c r="H90" s="8">
        <f t="shared" si="3"/>
        <v>51</v>
      </c>
      <c r="I90" s="9">
        <v>180</v>
      </c>
      <c r="J90" s="10">
        <f t="shared" si="2"/>
        <v>9180</v>
      </c>
    </row>
    <row r="91" spans="1:10" ht="15.75" x14ac:dyDescent="0.25">
      <c r="A91" s="8">
        <v>85</v>
      </c>
      <c r="B91" s="8">
        <v>100089</v>
      </c>
      <c r="C91" s="5" t="s">
        <v>117</v>
      </c>
      <c r="D91" s="6" t="s">
        <v>112</v>
      </c>
      <c r="E91" s="7" t="s">
        <v>22</v>
      </c>
      <c r="F91" s="7">
        <v>0</v>
      </c>
      <c r="G91" s="8">
        <v>32</v>
      </c>
      <c r="H91" s="8">
        <f t="shared" si="3"/>
        <v>32</v>
      </c>
      <c r="I91" s="9">
        <v>650</v>
      </c>
      <c r="J91" s="10">
        <f t="shared" si="2"/>
        <v>20800</v>
      </c>
    </row>
    <row r="92" spans="1:10" ht="15.75" x14ac:dyDescent="0.25">
      <c r="A92" s="8">
        <v>86</v>
      </c>
      <c r="B92" s="8">
        <v>100090</v>
      </c>
      <c r="C92" s="5" t="s">
        <v>118</v>
      </c>
      <c r="D92" s="6" t="s">
        <v>44</v>
      </c>
      <c r="E92" s="8" t="s">
        <v>14</v>
      </c>
      <c r="F92" s="8">
        <v>6</v>
      </c>
      <c r="G92" s="8">
        <v>9</v>
      </c>
      <c r="H92" s="8">
        <f t="shared" si="3"/>
        <v>15</v>
      </c>
      <c r="I92" s="9">
        <v>890</v>
      </c>
      <c r="J92" s="10">
        <f t="shared" si="2"/>
        <v>13350</v>
      </c>
    </row>
    <row r="93" spans="1:10" ht="15.75" x14ac:dyDescent="0.25">
      <c r="A93" s="8">
        <v>87</v>
      </c>
      <c r="B93" s="8">
        <v>100091</v>
      </c>
      <c r="C93" s="5" t="s">
        <v>119</v>
      </c>
      <c r="D93" s="6" t="s">
        <v>44</v>
      </c>
      <c r="E93" s="7" t="s">
        <v>14</v>
      </c>
      <c r="F93" s="7">
        <v>8</v>
      </c>
      <c r="G93" s="8">
        <v>0</v>
      </c>
      <c r="H93" s="8">
        <f t="shared" si="3"/>
        <v>8</v>
      </c>
      <c r="I93" s="9">
        <v>1350</v>
      </c>
      <c r="J93" s="10">
        <f t="shared" si="2"/>
        <v>10800</v>
      </c>
    </row>
    <row r="94" spans="1:10" ht="15.75" x14ac:dyDescent="0.25">
      <c r="A94" s="8">
        <v>88</v>
      </c>
      <c r="B94" s="8">
        <v>100092</v>
      </c>
      <c r="C94" s="5" t="s">
        <v>120</v>
      </c>
      <c r="D94" s="6" t="s">
        <v>44</v>
      </c>
      <c r="E94" s="8" t="s">
        <v>14</v>
      </c>
      <c r="F94" s="8">
        <v>13</v>
      </c>
      <c r="G94" s="8">
        <v>0</v>
      </c>
      <c r="H94" s="8">
        <f t="shared" si="3"/>
        <v>13</v>
      </c>
      <c r="I94" s="9">
        <v>890</v>
      </c>
      <c r="J94" s="10">
        <f t="shared" si="2"/>
        <v>11570</v>
      </c>
    </row>
    <row r="95" spans="1:10" ht="15.75" x14ac:dyDescent="0.25">
      <c r="A95" s="8">
        <v>89</v>
      </c>
      <c r="B95" s="8">
        <v>100093</v>
      </c>
      <c r="C95" s="5" t="s">
        <v>121</v>
      </c>
      <c r="D95" s="6" t="s">
        <v>44</v>
      </c>
      <c r="E95" s="8" t="s">
        <v>14</v>
      </c>
      <c r="F95" s="8">
        <v>16</v>
      </c>
      <c r="G95" s="8">
        <v>0</v>
      </c>
      <c r="H95" s="8">
        <f t="shared" si="3"/>
        <v>16</v>
      </c>
      <c r="I95" s="9">
        <v>890</v>
      </c>
      <c r="J95" s="10">
        <f t="shared" si="2"/>
        <v>14240</v>
      </c>
    </row>
    <row r="96" spans="1:10" ht="15.75" x14ac:dyDescent="0.25">
      <c r="A96" s="8">
        <v>90</v>
      </c>
      <c r="B96" s="8">
        <v>100094</v>
      </c>
      <c r="C96" s="5" t="s">
        <v>122</v>
      </c>
      <c r="D96" s="6" t="s">
        <v>16</v>
      </c>
      <c r="E96" s="7" t="s">
        <v>14</v>
      </c>
      <c r="F96" s="7">
        <v>0</v>
      </c>
      <c r="G96" s="11">
        <v>2393</v>
      </c>
      <c r="H96" s="8">
        <f t="shared" si="3"/>
        <v>2393</v>
      </c>
      <c r="I96" s="9">
        <v>45</v>
      </c>
      <c r="J96" s="10">
        <f t="shared" si="2"/>
        <v>107685</v>
      </c>
    </row>
    <row r="97" spans="1:10" ht="15.75" x14ac:dyDescent="0.25">
      <c r="A97" s="8">
        <v>91</v>
      </c>
      <c r="B97" s="8">
        <v>100095</v>
      </c>
      <c r="C97" s="5" t="s">
        <v>123</v>
      </c>
      <c r="D97" s="6" t="s">
        <v>16</v>
      </c>
      <c r="E97" s="7" t="s">
        <v>14</v>
      </c>
      <c r="F97" s="7">
        <v>0</v>
      </c>
      <c r="G97" s="8">
        <v>84</v>
      </c>
      <c r="H97" s="8">
        <f t="shared" si="3"/>
        <v>84</v>
      </c>
      <c r="I97" s="9">
        <v>45</v>
      </c>
      <c r="J97" s="10">
        <f t="shared" si="2"/>
        <v>3780</v>
      </c>
    </row>
    <row r="98" spans="1:10" ht="15.75" x14ac:dyDescent="0.25">
      <c r="A98" s="8">
        <v>92</v>
      </c>
      <c r="B98" s="8">
        <v>100096</v>
      </c>
      <c r="C98" s="5" t="s">
        <v>124</v>
      </c>
      <c r="D98" s="6" t="s">
        <v>16</v>
      </c>
      <c r="E98" s="7" t="s">
        <v>14</v>
      </c>
      <c r="F98" s="7">
        <v>0</v>
      </c>
      <c r="G98" s="8">
        <v>465</v>
      </c>
      <c r="H98" s="8">
        <f t="shared" si="3"/>
        <v>465</v>
      </c>
      <c r="I98" s="9">
        <v>45</v>
      </c>
      <c r="J98" s="10">
        <f t="shared" si="2"/>
        <v>20925</v>
      </c>
    </row>
    <row r="99" spans="1:10" ht="15.75" x14ac:dyDescent="0.25">
      <c r="A99" s="8">
        <v>93</v>
      </c>
      <c r="B99" s="8">
        <v>100097</v>
      </c>
      <c r="C99" s="5" t="s">
        <v>125</v>
      </c>
      <c r="D99" s="6" t="s">
        <v>44</v>
      </c>
      <c r="E99" s="8" t="s">
        <v>14</v>
      </c>
      <c r="F99" s="8">
        <v>66</v>
      </c>
      <c r="G99" s="8">
        <v>0</v>
      </c>
      <c r="H99" s="8">
        <f t="shared" si="3"/>
        <v>66</v>
      </c>
      <c r="I99" s="9">
        <v>290</v>
      </c>
      <c r="J99" s="10">
        <f t="shared" si="2"/>
        <v>19140</v>
      </c>
    </row>
    <row r="100" spans="1:10" ht="15.75" x14ac:dyDescent="0.25">
      <c r="A100" s="8">
        <v>94</v>
      </c>
      <c r="B100" s="8">
        <v>100098</v>
      </c>
      <c r="C100" s="5" t="s">
        <v>126</v>
      </c>
      <c r="D100" s="6" t="s">
        <v>44</v>
      </c>
      <c r="E100" s="8" t="s">
        <v>14</v>
      </c>
      <c r="F100" s="8">
        <v>56</v>
      </c>
      <c r="G100" s="8">
        <v>0</v>
      </c>
      <c r="H100" s="8">
        <f t="shared" si="3"/>
        <v>56</v>
      </c>
      <c r="I100" s="9">
        <v>275</v>
      </c>
      <c r="J100" s="10">
        <f t="shared" si="2"/>
        <v>15400</v>
      </c>
    </row>
    <row r="101" spans="1:10" ht="15.75" x14ac:dyDescent="0.25">
      <c r="A101" s="8">
        <v>95</v>
      </c>
      <c r="B101" s="8">
        <v>100099</v>
      </c>
      <c r="C101" s="5" t="s">
        <v>127</v>
      </c>
      <c r="D101" s="6" t="s">
        <v>46</v>
      </c>
      <c r="E101" s="7" t="s">
        <v>14</v>
      </c>
      <c r="F101" s="7">
        <v>3259</v>
      </c>
      <c r="G101" s="8">
        <v>0</v>
      </c>
      <c r="H101" s="8">
        <f t="shared" si="3"/>
        <v>3259</v>
      </c>
      <c r="I101" s="9">
        <v>117.21</v>
      </c>
      <c r="J101" s="10">
        <f t="shared" si="2"/>
        <v>381987.38999999996</v>
      </c>
    </row>
    <row r="102" spans="1:10" ht="15.75" x14ac:dyDescent="0.25">
      <c r="A102" s="8">
        <v>96</v>
      </c>
      <c r="B102" s="8">
        <v>100100</v>
      </c>
      <c r="C102" s="5" t="s">
        <v>128</v>
      </c>
      <c r="D102" s="6" t="s">
        <v>46</v>
      </c>
      <c r="E102" s="7" t="s">
        <v>14</v>
      </c>
      <c r="F102" s="7">
        <v>150</v>
      </c>
      <c r="G102" s="8">
        <v>0</v>
      </c>
      <c r="H102" s="8">
        <f t="shared" si="3"/>
        <v>150</v>
      </c>
      <c r="I102" s="9">
        <v>117.21</v>
      </c>
      <c r="J102" s="10">
        <f t="shared" si="2"/>
        <v>17581.5</v>
      </c>
    </row>
    <row r="103" spans="1:10" ht="15.75" x14ac:dyDescent="0.25">
      <c r="A103" s="8">
        <v>97</v>
      </c>
      <c r="B103" s="8">
        <v>100101</v>
      </c>
      <c r="C103" s="6" t="s">
        <v>129</v>
      </c>
      <c r="D103" s="6" t="s">
        <v>16</v>
      </c>
      <c r="E103" s="15" t="s">
        <v>130</v>
      </c>
      <c r="F103" s="15">
        <v>0</v>
      </c>
      <c r="G103" s="8">
        <v>57</v>
      </c>
      <c r="H103" s="8">
        <f t="shared" si="3"/>
        <v>57</v>
      </c>
      <c r="I103" s="9">
        <v>114</v>
      </c>
      <c r="J103" s="10">
        <f t="shared" si="2"/>
        <v>6498</v>
      </c>
    </row>
    <row r="104" spans="1:10" ht="15.75" x14ac:dyDescent="0.25">
      <c r="A104" s="8">
        <v>98</v>
      </c>
      <c r="B104" s="8">
        <v>100102</v>
      </c>
      <c r="C104" s="5" t="s">
        <v>131</v>
      </c>
      <c r="D104" s="6" t="s">
        <v>46</v>
      </c>
      <c r="E104" s="7" t="s">
        <v>130</v>
      </c>
      <c r="F104" s="7">
        <v>4700</v>
      </c>
      <c r="G104" s="11">
        <v>935</v>
      </c>
      <c r="H104" s="8">
        <f t="shared" si="3"/>
        <v>5635</v>
      </c>
      <c r="I104" s="9">
        <v>25</v>
      </c>
      <c r="J104" s="10">
        <f t="shared" si="2"/>
        <v>140875</v>
      </c>
    </row>
    <row r="105" spans="1:10" ht="15.75" x14ac:dyDescent="0.25">
      <c r="A105" s="8">
        <v>99</v>
      </c>
      <c r="B105" s="8">
        <v>100103</v>
      </c>
      <c r="C105" s="5" t="s">
        <v>132</v>
      </c>
      <c r="D105" s="6" t="s">
        <v>46</v>
      </c>
      <c r="E105" s="7" t="s">
        <v>22</v>
      </c>
      <c r="F105" s="7">
        <v>30</v>
      </c>
      <c r="G105" s="8">
        <v>0</v>
      </c>
      <c r="H105" s="8">
        <f t="shared" si="3"/>
        <v>30</v>
      </c>
      <c r="I105" s="9">
        <v>650</v>
      </c>
      <c r="J105" s="10">
        <f t="shared" si="2"/>
        <v>19500</v>
      </c>
    </row>
    <row r="106" spans="1:10" ht="15.75" x14ac:dyDescent="0.25">
      <c r="A106" s="8">
        <v>100</v>
      </c>
      <c r="B106" s="8">
        <v>100104</v>
      </c>
      <c r="C106" s="5" t="s">
        <v>133</v>
      </c>
      <c r="D106" s="6" t="s">
        <v>46</v>
      </c>
      <c r="E106" s="7" t="s">
        <v>22</v>
      </c>
      <c r="F106" s="7">
        <v>191</v>
      </c>
      <c r="G106" s="8">
        <v>0</v>
      </c>
      <c r="H106" s="8">
        <f t="shared" si="3"/>
        <v>191</v>
      </c>
      <c r="I106" s="9">
        <v>650</v>
      </c>
      <c r="J106" s="10">
        <f t="shared" si="2"/>
        <v>124150</v>
      </c>
    </row>
    <row r="107" spans="1:10" ht="15.75" x14ac:dyDescent="0.25">
      <c r="A107" s="8">
        <v>101</v>
      </c>
      <c r="B107" s="8">
        <v>100105</v>
      </c>
      <c r="C107" s="5" t="s">
        <v>134</v>
      </c>
      <c r="D107" s="6" t="s">
        <v>46</v>
      </c>
      <c r="E107" s="7" t="s">
        <v>14</v>
      </c>
      <c r="F107" s="7">
        <v>50</v>
      </c>
      <c r="G107" s="8">
        <v>0</v>
      </c>
      <c r="H107" s="8">
        <f t="shared" si="3"/>
        <v>50</v>
      </c>
      <c r="I107" s="9">
        <v>380</v>
      </c>
      <c r="J107" s="10">
        <f t="shared" si="2"/>
        <v>19000</v>
      </c>
    </row>
    <row r="108" spans="1:10" ht="15.75" x14ac:dyDescent="0.25">
      <c r="A108" s="8">
        <v>102</v>
      </c>
      <c r="B108" s="8">
        <v>100106</v>
      </c>
      <c r="C108" s="5" t="s">
        <v>135</v>
      </c>
      <c r="D108" s="6" t="s">
        <v>46</v>
      </c>
      <c r="E108" s="7" t="s">
        <v>14</v>
      </c>
      <c r="F108" s="7">
        <v>210</v>
      </c>
      <c r="G108" s="8">
        <v>0</v>
      </c>
      <c r="H108" s="8">
        <f t="shared" si="3"/>
        <v>210</v>
      </c>
      <c r="I108" s="9">
        <v>380</v>
      </c>
      <c r="J108" s="10">
        <f t="shared" si="2"/>
        <v>79800</v>
      </c>
    </row>
    <row r="109" spans="1:10" ht="15.75" x14ac:dyDescent="0.25">
      <c r="A109" s="8">
        <v>103</v>
      </c>
      <c r="B109" s="8">
        <v>100107</v>
      </c>
      <c r="C109" s="5" t="s">
        <v>272</v>
      </c>
      <c r="D109" s="6" t="s">
        <v>274</v>
      </c>
      <c r="E109" s="7" t="s">
        <v>14</v>
      </c>
      <c r="F109" s="7">
        <v>50</v>
      </c>
      <c r="G109" s="8">
        <v>0</v>
      </c>
      <c r="H109" s="8">
        <f t="shared" ref="H109:H110" si="4">+F109+G109</f>
        <v>50</v>
      </c>
      <c r="I109" s="9">
        <v>380</v>
      </c>
      <c r="J109" s="10">
        <f t="shared" si="2"/>
        <v>19000</v>
      </c>
    </row>
    <row r="110" spans="1:10" ht="15.75" x14ac:dyDescent="0.25">
      <c r="A110" s="8">
        <v>104</v>
      </c>
      <c r="B110" s="8">
        <v>100108</v>
      </c>
      <c r="C110" s="5" t="s">
        <v>273</v>
      </c>
      <c r="D110" s="6" t="s">
        <v>274</v>
      </c>
      <c r="E110" s="7" t="s">
        <v>14</v>
      </c>
      <c r="F110" s="7">
        <v>10</v>
      </c>
      <c r="G110" s="8">
        <v>0</v>
      </c>
      <c r="H110" s="8">
        <f t="shared" si="4"/>
        <v>10</v>
      </c>
      <c r="I110" s="9">
        <v>380</v>
      </c>
      <c r="J110" s="10">
        <f t="shared" si="2"/>
        <v>3800</v>
      </c>
    </row>
    <row r="111" spans="1:10" ht="15.75" x14ac:dyDescent="0.25">
      <c r="A111" s="8">
        <v>105</v>
      </c>
      <c r="B111" s="8">
        <v>100109</v>
      </c>
      <c r="C111" s="5" t="s">
        <v>136</v>
      </c>
      <c r="D111" s="6" t="s">
        <v>37</v>
      </c>
      <c r="E111" s="7" t="s">
        <v>28</v>
      </c>
      <c r="F111" s="7">
        <v>89</v>
      </c>
      <c r="G111" s="8">
        <v>0</v>
      </c>
      <c r="H111" s="8">
        <f t="shared" si="3"/>
        <v>89</v>
      </c>
      <c r="I111" s="9">
        <v>180</v>
      </c>
      <c r="J111" s="10">
        <f t="shared" si="2"/>
        <v>16020</v>
      </c>
    </row>
    <row r="112" spans="1:10" ht="15.75" x14ac:dyDescent="0.25">
      <c r="A112" s="8">
        <v>106</v>
      </c>
      <c r="B112" s="8">
        <v>100110</v>
      </c>
      <c r="C112" s="5" t="s">
        <v>137</v>
      </c>
      <c r="D112" s="6" t="s">
        <v>37</v>
      </c>
      <c r="E112" s="7" t="s">
        <v>28</v>
      </c>
      <c r="F112" s="7">
        <v>335</v>
      </c>
      <c r="G112" s="8">
        <v>0</v>
      </c>
      <c r="H112" s="8">
        <f t="shared" si="3"/>
        <v>335</v>
      </c>
      <c r="I112" s="9">
        <v>523</v>
      </c>
      <c r="J112" s="10">
        <f t="shared" si="2"/>
        <v>175205</v>
      </c>
    </row>
    <row r="113" spans="1:10" ht="15.75" x14ac:dyDescent="0.25">
      <c r="A113" s="8">
        <v>107</v>
      </c>
      <c r="B113" s="8">
        <v>100111</v>
      </c>
      <c r="C113" s="5" t="s">
        <v>138</v>
      </c>
      <c r="D113" s="6" t="s">
        <v>37</v>
      </c>
      <c r="E113" s="7" t="s">
        <v>28</v>
      </c>
      <c r="F113" s="7">
        <v>39</v>
      </c>
      <c r="G113" s="8">
        <v>0</v>
      </c>
      <c r="H113" s="8">
        <f t="shared" si="3"/>
        <v>39</v>
      </c>
      <c r="I113" s="9">
        <v>751</v>
      </c>
      <c r="J113" s="10">
        <f t="shared" si="2"/>
        <v>29289</v>
      </c>
    </row>
    <row r="114" spans="1:10" ht="15.75" x14ac:dyDescent="0.25">
      <c r="A114" s="8">
        <v>108</v>
      </c>
      <c r="B114" s="8">
        <v>100112</v>
      </c>
      <c r="C114" s="5" t="s">
        <v>139</v>
      </c>
      <c r="D114" s="6" t="s">
        <v>65</v>
      </c>
      <c r="E114" s="7" t="s">
        <v>22</v>
      </c>
      <c r="F114" s="7">
        <v>98</v>
      </c>
      <c r="G114" s="8">
        <v>11</v>
      </c>
      <c r="H114" s="8">
        <f t="shared" si="3"/>
        <v>109</v>
      </c>
      <c r="I114" s="9">
        <v>164.31</v>
      </c>
      <c r="J114" s="10">
        <f t="shared" si="2"/>
        <v>17909.79</v>
      </c>
    </row>
    <row r="115" spans="1:10" ht="15.75" x14ac:dyDescent="0.25">
      <c r="A115" s="8">
        <v>109</v>
      </c>
      <c r="B115" s="8">
        <v>100113</v>
      </c>
      <c r="C115" s="5" t="s">
        <v>140</v>
      </c>
      <c r="D115" s="6" t="s">
        <v>83</v>
      </c>
      <c r="E115" s="7" t="s">
        <v>14</v>
      </c>
      <c r="F115" s="7">
        <v>65</v>
      </c>
      <c r="G115" s="8">
        <v>7</v>
      </c>
      <c r="H115" s="8">
        <f t="shared" si="3"/>
        <v>72</v>
      </c>
      <c r="I115" s="9">
        <v>1000</v>
      </c>
      <c r="J115" s="10">
        <f t="shared" si="2"/>
        <v>72000</v>
      </c>
    </row>
    <row r="116" spans="1:10" ht="15.75" x14ac:dyDescent="0.25">
      <c r="A116" s="8">
        <v>110</v>
      </c>
      <c r="B116" s="8">
        <v>100114</v>
      </c>
      <c r="C116" s="5" t="s">
        <v>141</v>
      </c>
      <c r="D116" s="6" t="s">
        <v>37</v>
      </c>
      <c r="E116" s="8" t="s">
        <v>22</v>
      </c>
      <c r="F116" s="8">
        <v>16</v>
      </c>
      <c r="G116" s="8">
        <v>0</v>
      </c>
      <c r="H116" s="8">
        <f t="shared" si="3"/>
        <v>16</v>
      </c>
      <c r="I116" s="9">
        <v>405</v>
      </c>
      <c r="J116" s="10">
        <f t="shared" si="2"/>
        <v>6480</v>
      </c>
    </row>
    <row r="117" spans="1:10" ht="15.75" x14ac:dyDescent="0.25">
      <c r="A117" s="8">
        <v>111</v>
      </c>
      <c r="B117" s="8">
        <v>100115</v>
      </c>
      <c r="C117" s="5" t="s">
        <v>142</v>
      </c>
      <c r="D117" s="6" t="s">
        <v>143</v>
      </c>
      <c r="E117" s="7" t="s">
        <v>14</v>
      </c>
      <c r="F117" s="7">
        <v>3</v>
      </c>
      <c r="G117" s="8">
        <v>0</v>
      </c>
      <c r="H117" s="8">
        <f t="shared" si="3"/>
        <v>3</v>
      </c>
      <c r="I117" s="9">
        <v>1250</v>
      </c>
      <c r="J117" s="10">
        <f t="shared" si="2"/>
        <v>3750</v>
      </c>
    </row>
    <row r="118" spans="1:10" ht="15.75" x14ac:dyDescent="0.25">
      <c r="A118" s="8">
        <v>112</v>
      </c>
      <c r="B118" s="8">
        <v>100116</v>
      </c>
      <c r="C118" s="5" t="s">
        <v>144</v>
      </c>
      <c r="D118" s="6" t="s">
        <v>143</v>
      </c>
      <c r="E118" s="7" t="s">
        <v>22</v>
      </c>
      <c r="F118" s="7">
        <v>6</v>
      </c>
      <c r="G118" s="8">
        <v>0</v>
      </c>
      <c r="H118" s="8">
        <f t="shared" si="3"/>
        <v>6</v>
      </c>
      <c r="I118" s="9">
        <v>500</v>
      </c>
      <c r="J118" s="10">
        <f t="shared" si="2"/>
        <v>3000</v>
      </c>
    </row>
    <row r="119" spans="1:10" ht="15.75" x14ac:dyDescent="0.25">
      <c r="A119" s="8">
        <v>113</v>
      </c>
      <c r="B119" s="8">
        <v>100117</v>
      </c>
      <c r="C119" s="5" t="s">
        <v>145</v>
      </c>
      <c r="D119" s="6" t="s">
        <v>143</v>
      </c>
      <c r="E119" s="7" t="s">
        <v>22</v>
      </c>
      <c r="F119" s="7">
        <v>3</v>
      </c>
      <c r="G119" s="8">
        <v>0</v>
      </c>
      <c r="H119" s="8">
        <f t="shared" si="3"/>
        <v>3</v>
      </c>
      <c r="I119" s="9">
        <v>240</v>
      </c>
      <c r="J119" s="10">
        <f t="shared" si="2"/>
        <v>720</v>
      </c>
    </row>
    <row r="120" spans="1:10" ht="15.75" x14ac:dyDescent="0.25">
      <c r="A120" s="8">
        <v>114</v>
      </c>
      <c r="B120" s="8">
        <v>100118</v>
      </c>
      <c r="C120" s="5" t="s">
        <v>146</v>
      </c>
      <c r="D120" s="6" t="s">
        <v>143</v>
      </c>
      <c r="E120" s="7" t="s">
        <v>22</v>
      </c>
      <c r="F120" s="7">
        <v>130</v>
      </c>
      <c r="G120" s="8">
        <v>21</v>
      </c>
      <c r="H120" s="8">
        <f t="shared" si="3"/>
        <v>151</v>
      </c>
      <c r="I120" s="9">
        <v>215</v>
      </c>
      <c r="J120" s="10">
        <f t="shared" si="2"/>
        <v>32465</v>
      </c>
    </row>
    <row r="121" spans="1:10" ht="15.75" x14ac:dyDescent="0.25">
      <c r="A121" s="8">
        <v>115</v>
      </c>
      <c r="B121" s="8">
        <v>100119</v>
      </c>
      <c r="C121" s="5" t="s">
        <v>147</v>
      </c>
      <c r="D121" s="6" t="s">
        <v>143</v>
      </c>
      <c r="E121" s="7" t="s">
        <v>22</v>
      </c>
      <c r="F121" s="7">
        <v>31</v>
      </c>
      <c r="G121" s="8">
        <v>2</v>
      </c>
      <c r="H121" s="8">
        <f t="shared" si="3"/>
        <v>33</v>
      </c>
      <c r="I121" s="9">
        <v>215</v>
      </c>
      <c r="J121" s="10">
        <f t="shared" si="2"/>
        <v>7095</v>
      </c>
    </row>
    <row r="122" spans="1:10" ht="15.75" x14ac:dyDescent="0.25">
      <c r="A122" s="8">
        <v>116</v>
      </c>
      <c r="B122" s="8">
        <v>100120</v>
      </c>
      <c r="C122" s="5" t="s">
        <v>148</v>
      </c>
      <c r="D122" s="6" t="s">
        <v>143</v>
      </c>
      <c r="E122" s="7" t="s">
        <v>22</v>
      </c>
      <c r="F122" s="7">
        <v>97</v>
      </c>
      <c r="G122" s="8">
        <v>8</v>
      </c>
      <c r="H122" s="8">
        <f t="shared" si="3"/>
        <v>105</v>
      </c>
      <c r="I122" s="9">
        <v>500</v>
      </c>
      <c r="J122" s="10">
        <f t="shared" si="2"/>
        <v>52500</v>
      </c>
    </row>
    <row r="123" spans="1:10" ht="15.75" x14ac:dyDescent="0.25">
      <c r="A123" s="8">
        <v>117</v>
      </c>
      <c r="B123" s="8">
        <v>100121</v>
      </c>
      <c r="C123" s="5" t="s">
        <v>149</v>
      </c>
      <c r="D123" s="6" t="s">
        <v>10</v>
      </c>
      <c r="E123" s="7" t="s">
        <v>150</v>
      </c>
      <c r="F123" s="7">
        <v>680</v>
      </c>
      <c r="G123" s="8">
        <v>0</v>
      </c>
      <c r="H123" s="8">
        <f t="shared" si="3"/>
        <v>680</v>
      </c>
      <c r="I123" s="9">
        <v>76.400000000000006</v>
      </c>
      <c r="J123" s="10">
        <f t="shared" si="2"/>
        <v>51952.000000000007</v>
      </c>
    </row>
    <row r="124" spans="1:10" ht="15.75" x14ac:dyDescent="0.25">
      <c r="A124" s="8">
        <v>118</v>
      </c>
      <c r="B124" s="8">
        <v>100122</v>
      </c>
      <c r="C124" s="5" t="s">
        <v>151</v>
      </c>
      <c r="D124" s="6" t="s">
        <v>44</v>
      </c>
      <c r="E124" s="8" t="s">
        <v>150</v>
      </c>
      <c r="F124" s="8">
        <v>2</v>
      </c>
      <c r="G124" s="8">
        <v>0</v>
      </c>
      <c r="H124" s="8">
        <f t="shared" si="3"/>
        <v>2</v>
      </c>
      <c r="I124" s="9">
        <v>170</v>
      </c>
      <c r="J124" s="10">
        <f t="shared" si="2"/>
        <v>340</v>
      </c>
    </row>
    <row r="125" spans="1:10" ht="15.75" x14ac:dyDescent="0.25">
      <c r="A125" s="8">
        <v>119</v>
      </c>
      <c r="B125" s="8">
        <v>100123</v>
      </c>
      <c r="C125" s="5" t="s">
        <v>152</v>
      </c>
      <c r="D125" s="6" t="s">
        <v>16</v>
      </c>
      <c r="E125" s="7" t="s">
        <v>14</v>
      </c>
      <c r="F125" s="7">
        <v>0</v>
      </c>
      <c r="G125" s="8">
        <v>5</v>
      </c>
      <c r="H125" s="8">
        <f t="shared" si="3"/>
        <v>5</v>
      </c>
      <c r="I125" s="9">
        <v>894.83</v>
      </c>
      <c r="J125" s="10">
        <f t="shared" si="2"/>
        <v>4474.1500000000005</v>
      </c>
    </row>
    <row r="126" spans="1:10" ht="15.75" x14ac:dyDescent="0.25">
      <c r="A126" s="8">
        <v>120</v>
      </c>
      <c r="B126" s="8">
        <v>100124</v>
      </c>
      <c r="C126" s="5" t="s">
        <v>153</v>
      </c>
      <c r="D126" s="6" t="s">
        <v>10</v>
      </c>
      <c r="E126" s="7" t="s">
        <v>11</v>
      </c>
      <c r="F126" s="7">
        <v>221</v>
      </c>
      <c r="G126" s="8">
        <v>0</v>
      </c>
      <c r="H126" s="8">
        <f t="shared" si="3"/>
        <v>221</v>
      </c>
      <c r="I126" s="9">
        <v>350</v>
      </c>
      <c r="J126" s="10">
        <f t="shared" si="2"/>
        <v>77350</v>
      </c>
    </row>
    <row r="127" spans="1:10" ht="15.75" x14ac:dyDescent="0.25">
      <c r="A127" s="8">
        <v>121</v>
      </c>
      <c r="B127" s="8">
        <v>100125</v>
      </c>
      <c r="C127" s="5" t="s">
        <v>154</v>
      </c>
      <c r="D127" s="6" t="s">
        <v>10</v>
      </c>
      <c r="E127" s="7" t="s">
        <v>11</v>
      </c>
      <c r="F127" s="7">
        <v>38</v>
      </c>
      <c r="G127" s="8">
        <v>0</v>
      </c>
      <c r="H127" s="8">
        <f t="shared" si="3"/>
        <v>38</v>
      </c>
      <c r="I127" s="9">
        <v>350</v>
      </c>
      <c r="J127" s="10">
        <f t="shared" si="2"/>
        <v>13300</v>
      </c>
    </row>
    <row r="128" spans="1:10" ht="15.75" x14ac:dyDescent="0.25">
      <c r="A128" s="8">
        <v>122</v>
      </c>
      <c r="B128" s="8">
        <v>100126</v>
      </c>
      <c r="C128" s="5" t="s">
        <v>155</v>
      </c>
      <c r="D128" s="6" t="s">
        <v>16</v>
      </c>
      <c r="E128" s="7" t="s">
        <v>14</v>
      </c>
      <c r="F128" s="7">
        <v>0</v>
      </c>
      <c r="G128" s="11">
        <v>20280</v>
      </c>
      <c r="H128" s="8">
        <f t="shared" si="3"/>
        <v>20280</v>
      </c>
      <c r="I128" s="9">
        <v>3.45</v>
      </c>
      <c r="J128" s="10">
        <f t="shared" si="2"/>
        <v>69966</v>
      </c>
    </row>
    <row r="129" spans="1:10" ht="15.75" x14ac:dyDescent="0.25">
      <c r="A129" s="8">
        <v>123</v>
      </c>
      <c r="B129" s="8">
        <v>100127</v>
      </c>
      <c r="C129" s="5" t="s">
        <v>156</v>
      </c>
      <c r="D129" s="6" t="s">
        <v>157</v>
      </c>
      <c r="E129" s="7" t="s">
        <v>14</v>
      </c>
      <c r="F129" s="7">
        <v>0</v>
      </c>
      <c r="G129" s="8">
        <v>16</v>
      </c>
      <c r="H129" s="8">
        <f t="shared" si="3"/>
        <v>16</v>
      </c>
      <c r="I129" s="9">
        <v>45</v>
      </c>
      <c r="J129" s="10">
        <f t="shared" si="2"/>
        <v>720</v>
      </c>
    </row>
    <row r="130" spans="1:10" ht="15.75" x14ac:dyDescent="0.25">
      <c r="A130" s="8">
        <v>124</v>
      </c>
      <c r="B130" s="8">
        <v>100128</v>
      </c>
      <c r="C130" s="5" t="s">
        <v>158</v>
      </c>
      <c r="D130" s="6" t="s">
        <v>157</v>
      </c>
      <c r="E130" s="7" t="s">
        <v>14</v>
      </c>
      <c r="F130" s="7">
        <v>0</v>
      </c>
      <c r="G130" s="8">
        <v>6</v>
      </c>
      <c r="H130" s="8">
        <f t="shared" si="3"/>
        <v>6</v>
      </c>
      <c r="I130" s="9">
        <v>110</v>
      </c>
      <c r="J130" s="10">
        <f t="shared" si="2"/>
        <v>660</v>
      </c>
    </row>
    <row r="131" spans="1:10" ht="15.75" x14ac:dyDescent="0.25">
      <c r="A131" s="8">
        <v>125</v>
      </c>
      <c r="B131" s="8">
        <v>100129</v>
      </c>
      <c r="C131" s="5" t="s">
        <v>159</v>
      </c>
      <c r="D131" s="6" t="s">
        <v>160</v>
      </c>
      <c r="E131" s="7" t="s">
        <v>14</v>
      </c>
      <c r="F131" s="7">
        <v>120</v>
      </c>
      <c r="G131" s="8">
        <v>9</v>
      </c>
      <c r="H131" s="8">
        <f t="shared" ref="H131:H190" si="5">+F131+G131</f>
        <v>129</v>
      </c>
      <c r="I131" s="9">
        <v>874</v>
      </c>
      <c r="J131" s="10">
        <f t="shared" ref="J131:J189" si="6">+H131*I131</f>
        <v>112746</v>
      </c>
    </row>
    <row r="132" spans="1:10" ht="15.75" x14ac:dyDescent="0.25">
      <c r="A132" s="8">
        <v>126</v>
      </c>
      <c r="B132" s="8">
        <v>100130</v>
      </c>
      <c r="C132" s="5" t="s">
        <v>161</v>
      </c>
      <c r="D132" s="6" t="s">
        <v>162</v>
      </c>
      <c r="E132" s="7" t="s">
        <v>22</v>
      </c>
      <c r="F132" s="7">
        <v>5</v>
      </c>
      <c r="G132" s="8">
        <v>1000</v>
      </c>
      <c r="H132" s="8">
        <f t="shared" si="5"/>
        <v>1005</v>
      </c>
      <c r="I132" s="9">
        <v>1030</v>
      </c>
      <c r="J132" s="10">
        <f t="shared" si="6"/>
        <v>1035150</v>
      </c>
    </row>
    <row r="133" spans="1:10" ht="15.75" x14ac:dyDescent="0.25">
      <c r="A133" s="8">
        <v>127</v>
      </c>
      <c r="B133" s="8">
        <v>100131</v>
      </c>
      <c r="C133" s="5" t="s">
        <v>163</v>
      </c>
      <c r="D133" s="6" t="s">
        <v>16</v>
      </c>
      <c r="E133" s="7" t="s">
        <v>14</v>
      </c>
      <c r="F133" s="7">
        <v>0</v>
      </c>
      <c r="G133" s="8">
        <v>278</v>
      </c>
      <c r="H133" s="8">
        <f t="shared" si="5"/>
        <v>278</v>
      </c>
      <c r="I133" s="9">
        <v>45</v>
      </c>
      <c r="J133" s="10">
        <f t="shared" si="6"/>
        <v>12510</v>
      </c>
    </row>
    <row r="134" spans="1:10" ht="15.75" x14ac:dyDescent="0.25">
      <c r="A134" s="8">
        <v>128</v>
      </c>
      <c r="B134" s="8">
        <v>100132</v>
      </c>
      <c r="C134" s="5" t="s">
        <v>164</v>
      </c>
      <c r="D134" s="6" t="s">
        <v>16</v>
      </c>
      <c r="E134" s="7" t="s">
        <v>14</v>
      </c>
      <c r="F134" s="7">
        <v>0</v>
      </c>
      <c r="G134" s="8">
        <v>352</v>
      </c>
      <c r="H134" s="8">
        <f t="shared" si="5"/>
        <v>352</v>
      </c>
      <c r="I134" s="9">
        <v>45</v>
      </c>
      <c r="J134" s="10">
        <f t="shared" si="6"/>
        <v>15840</v>
      </c>
    </row>
    <row r="135" spans="1:10" ht="15.75" x14ac:dyDescent="0.25">
      <c r="A135" s="8">
        <v>129</v>
      </c>
      <c r="B135" s="8">
        <v>100133</v>
      </c>
      <c r="C135" s="5" t="s">
        <v>165</v>
      </c>
      <c r="D135" s="6" t="s">
        <v>16</v>
      </c>
      <c r="E135" s="7" t="s">
        <v>14</v>
      </c>
      <c r="F135" s="7">
        <v>0</v>
      </c>
      <c r="G135" s="8">
        <v>612</v>
      </c>
      <c r="H135" s="8">
        <f t="shared" si="5"/>
        <v>612</v>
      </c>
      <c r="I135" s="9">
        <v>45</v>
      </c>
      <c r="J135" s="10">
        <f t="shared" si="6"/>
        <v>27540</v>
      </c>
    </row>
    <row r="136" spans="1:10" ht="15.75" x14ac:dyDescent="0.25">
      <c r="A136" s="8">
        <v>130</v>
      </c>
      <c r="B136" s="8">
        <v>100134</v>
      </c>
      <c r="C136" s="5" t="s">
        <v>166</v>
      </c>
      <c r="D136" s="6" t="s">
        <v>16</v>
      </c>
      <c r="E136" s="7" t="s">
        <v>14</v>
      </c>
      <c r="F136" s="7">
        <v>0</v>
      </c>
      <c r="G136" s="8">
        <v>982</v>
      </c>
      <c r="H136" s="8">
        <f t="shared" si="5"/>
        <v>982</v>
      </c>
      <c r="I136" s="9">
        <v>45</v>
      </c>
      <c r="J136" s="10">
        <f t="shared" si="6"/>
        <v>44190</v>
      </c>
    </row>
    <row r="137" spans="1:10" ht="15.75" x14ac:dyDescent="0.25">
      <c r="A137" s="8">
        <v>131</v>
      </c>
      <c r="B137" s="8">
        <v>100135</v>
      </c>
      <c r="C137" s="5" t="s">
        <v>167</v>
      </c>
      <c r="D137" s="6" t="s">
        <v>16</v>
      </c>
      <c r="E137" s="7" t="s">
        <v>14</v>
      </c>
      <c r="F137" s="7">
        <v>0</v>
      </c>
      <c r="G137" s="8">
        <v>914</v>
      </c>
      <c r="H137" s="8">
        <f t="shared" si="5"/>
        <v>914</v>
      </c>
      <c r="I137" s="9">
        <v>45</v>
      </c>
      <c r="J137" s="10">
        <f t="shared" si="6"/>
        <v>41130</v>
      </c>
    </row>
    <row r="138" spans="1:10" ht="15.75" x14ac:dyDescent="0.25">
      <c r="A138" s="8">
        <v>132</v>
      </c>
      <c r="B138" s="8">
        <v>100136</v>
      </c>
      <c r="C138" s="5" t="s">
        <v>168</v>
      </c>
      <c r="D138" s="6" t="s">
        <v>16</v>
      </c>
      <c r="E138" s="7" t="s">
        <v>14</v>
      </c>
      <c r="F138" s="7">
        <v>0</v>
      </c>
      <c r="G138" s="8">
        <v>372</v>
      </c>
      <c r="H138" s="8">
        <f t="shared" si="5"/>
        <v>372</v>
      </c>
      <c r="I138" s="9">
        <v>45</v>
      </c>
      <c r="J138" s="10">
        <f t="shared" si="6"/>
        <v>16740</v>
      </c>
    </row>
    <row r="139" spans="1:10" ht="15.75" x14ac:dyDescent="0.25">
      <c r="A139" s="8">
        <v>133</v>
      </c>
      <c r="B139" s="8">
        <v>100137</v>
      </c>
      <c r="C139" s="5" t="s">
        <v>169</v>
      </c>
      <c r="D139" s="6" t="s">
        <v>44</v>
      </c>
      <c r="E139" s="8" t="s">
        <v>22</v>
      </c>
      <c r="F139" s="8">
        <v>12</v>
      </c>
      <c r="G139" s="8">
        <v>0</v>
      </c>
      <c r="H139" s="8">
        <f t="shared" si="5"/>
        <v>12</v>
      </c>
      <c r="I139" s="9">
        <v>250</v>
      </c>
      <c r="J139" s="10">
        <f t="shared" si="6"/>
        <v>3000</v>
      </c>
    </row>
    <row r="140" spans="1:10" ht="15.75" x14ac:dyDescent="0.25">
      <c r="A140" s="8">
        <v>134</v>
      </c>
      <c r="B140" s="8">
        <v>100138</v>
      </c>
      <c r="C140" s="5" t="s">
        <v>170</v>
      </c>
      <c r="D140" s="6" t="s">
        <v>25</v>
      </c>
      <c r="E140" s="7" t="s">
        <v>22</v>
      </c>
      <c r="F140" s="7">
        <v>344</v>
      </c>
      <c r="G140" s="8">
        <v>4</v>
      </c>
      <c r="H140" s="8">
        <f t="shared" si="5"/>
        <v>348</v>
      </c>
      <c r="I140" s="9">
        <v>350</v>
      </c>
      <c r="J140" s="10">
        <f t="shared" si="6"/>
        <v>121800</v>
      </c>
    </row>
    <row r="141" spans="1:10" ht="15.75" x14ac:dyDescent="0.25">
      <c r="A141" s="8">
        <v>135</v>
      </c>
      <c r="B141" s="8">
        <v>100139</v>
      </c>
      <c r="C141" s="5" t="s">
        <v>171</v>
      </c>
      <c r="D141" s="6" t="s">
        <v>25</v>
      </c>
      <c r="E141" s="7" t="s">
        <v>22</v>
      </c>
      <c r="F141" s="7">
        <v>10</v>
      </c>
      <c r="G141" s="8">
        <v>0</v>
      </c>
      <c r="H141" s="8">
        <f t="shared" si="5"/>
        <v>10</v>
      </c>
      <c r="I141" s="9">
        <v>350</v>
      </c>
      <c r="J141" s="10">
        <f t="shared" si="6"/>
        <v>3500</v>
      </c>
    </row>
    <row r="142" spans="1:10" ht="15.75" x14ac:dyDescent="0.25">
      <c r="A142" s="8">
        <v>136</v>
      </c>
      <c r="B142" s="8">
        <v>100140</v>
      </c>
      <c r="C142" s="5" t="s">
        <v>172</v>
      </c>
      <c r="D142" s="6" t="s">
        <v>16</v>
      </c>
      <c r="E142" s="7" t="s">
        <v>14</v>
      </c>
      <c r="F142" s="7">
        <v>0</v>
      </c>
      <c r="G142" s="8">
        <v>16</v>
      </c>
      <c r="H142" s="8">
        <f t="shared" si="5"/>
        <v>16</v>
      </c>
      <c r="I142" s="9">
        <v>62.5</v>
      </c>
      <c r="J142" s="10">
        <f t="shared" si="6"/>
        <v>1000</v>
      </c>
    </row>
    <row r="143" spans="1:10" ht="15.75" x14ac:dyDescent="0.25">
      <c r="A143" s="8">
        <v>137</v>
      </c>
      <c r="B143" s="8">
        <v>100141</v>
      </c>
      <c r="C143" s="5" t="s">
        <v>173</v>
      </c>
      <c r="D143" s="6" t="s">
        <v>16</v>
      </c>
      <c r="E143" s="7" t="s">
        <v>14</v>
      </c>
      <c r="F143" s="7">
        <v>0</v>
      </c>
      <c r="G143" s="8">
        <v>193</v>
      </c>
      <c r="H143" s="8">
        <f t="shared" si="5"/>
        <v>193</v>
      </c>
      <c r="I143" s="9">
        <v>79.06</v>
      </c>
      <c r="J143" s="10">
        <f t="shared" si="6"/>
        <v>15258.58</v>
      </c>
    </row>
    <row r="144" spans="1:10" ht="15.75" x14ac:dyDescent="0.25">
      <c r="A144" s="8">
        <v>138</v>
      </c>
      <c r="B144" s="8">
        <v>100142</v>
      </c>
      <c r="C144" s="5" t="s">
        <v>174</v>
      </c>
      <c r="D144" s="6" t="s">
        <v>16</v>
      </c>
      <c r="E144" s="7" t="s">
        <v>14</v>
      </c>
      <c r="F144" s="7">
        <v>0</v>
      </c>
      <c r="G144" s="8">
        <v>50</v>
      </c>
      <c r="H144" s="8">
        <f t="shared" si="5"/>
        <v>50</v>
      </c>
      <c r="I144" s="9">
        <v>79.06</v>
      </c>
      <c r="J144" s="10">
        <f t="shared" si="6"/>
        <v>3953</v>
      </c>
    </row>
    <row r="145" spans="1:10" ht="31.5" x14ac:dyDescent="0.25">
      <c r="A145" s="8">
        <v>139</v>
      </c>
      <c r="B145" s="8">
        <v>100143</v>
      </c>
      <c r="C145" s="5" t="s">
        <v>175</v>
      </c>
      <c r="D145" s="16" t="s">
        <v>176</v>
      </c>
      <c r="E145" s="7" t="s">
        <v>14</v>
      </c>
      <c r="F145" s="7">
        <v>39</v>
      </c>
      <c r="G145" s="8">
        <f>8+2</f>
        <v>10</v>
      </c>
      <c r="H145" s="8">
        <f t="shared" si="5"/>
        <v>49</v>
      </c>
      <c r="I145" s="9">
        <v>340</v>
      </c>
      <c r="J145" s="10">
        <f t="shared" si="6"/>
        <v>16660</v>
      </c>
    </row>
    <row r="146" spans="1:10" ht="15.75" x14ac:dyDescent="0.25">
      <c r="A146" s="8">
        <v>140</v>
      </c>
      <c r="B146" s="8">
        <v>100144</v>
      </c>
      <c r="C146" s="5" t="s">
        <v>177</v>
      </c>
      <c r="D146" s="6" t="s">
        <v>16</v>
      </c>
      <c r="E146" s="7" t="s">
        <v>14</v>
      </c>
      <c r="F146" s="7">
        <v>0</v>
      </c>
      <c r="G146" s="8">
        <v>423</v>
      </c>
      <c r="H146" s="8">
        <f t="shared" si="5"/>
        <v>423</v>
      </c>
      <c r="I146" s="9">
        <v>45</v>
      </c>
      <c r="J146" s="10">
        <f t="shared" si="6"/>
        <v>19035</v>
      </c>
    </row>
    <row r="147" spans="1:10" ht="15.75" x14ac:dyDescent="0.25">
      <c r="A147" s="8">
        <v>141</v>
      </c>
      <c r="B147" s="8">
        <v>100145</v>
      </c>
      <c r="C147" s="5" t="s">
        <v>178</v>
      </c>
      <c r="D147" s="6" t="s">
        <v>16</v>
      </c>
      <c r="E147" s="7" t="s">
        <v>14</v>
      </c>
      <c r="F147" s="7">
        <v>0</v>
      </c>
      <c r="G147" s="8">
        <v>657</v>
      </c>
      <c r="H147" s="8">
        <f t="shared" si="5"/>
        <v>657</v>
      </c>
      <c r="I147" s="9">
        <v>58.19</v>
      </c>
      <c r="J147" s="10">
        <f t="shared" si="6"/>
        <v>38230.83</v>
      </c>
    </row>
    <row r="148" spans="1:10" ht="15.75" x14ac:dyDescent="0.25">
      <c r="A148" s="8">
        <v>142</v>
      </c>
      <c r="B148" s="8">
        <v>100146</v>
      </c>
      <c r="C148" s="5" t="s">
        <v>179</v>
      </c>
      <c r="D148" s="6" t="s">
        <v>16</v>
      </c>
      <c r="E148" s="7" t="s">
        <v>14</v>
      </c>
      <c r="F148" s="7">
        <v>0</v>
      </c>
      <c r="G148" s="8">
        <v>645</v>
      </c>
      <c r="H148" s="8">
        <f t="shared" si="5"/>
        <v>645</v>
      </c>
      <c r="I148" s="9">
        <v>15.51</v>
      </c>
      <c r="J148" s="10">
        <f t="shared" si="6"/>
        <v>10003.950000000001</v>
      </c>
    </row>
    <row r="149" spans="1:10" ht="15.75" x14ac:dyDescent="0.25">
      <c r="A149" s="8">
        <v>143</v>
      </c>
      <c r="B149" s="8">
        <v>100147</v>
      </c>
      <c r="C149" s="5" t="s">
        <v>180</v>
      </c>
      <c r="D149" s="6" t="s">
        <v>16</v>
      </c>
      <c r="E149" s="7" t="s">
        <v>14</v>
      </c>
      <c r="F149" s="7">
        <v>0</v>
      </c>
      <c r="G149" s="8">
        <v>709</v>
      </c>
      <c r="H149" s="8">
        <f t="shared" si="5"/>
        <v>709</v>
      </c>
      <c r="I149" s="9">
        <v>32</v>
      </c>
      <c r="J149" s="10">
        <f t="shared" si="6"/>
        <v>22688</v>
      </c>
    </row>
    <row r="150" spans="1:10" ht="15.75" x14ac:dyDescent="0.25">
      <c r="A150" s="8">
        <v>144</v>
      </c>
      <c r="B150" s="8">
        <v>100148</v>
      </c>
      <c r="C150" s="5" t="s">
        <v>181</v>
      </c>
      <c r="D150" s="6" t="s">
        <v>16</v>
      </c>
      <c r="E150" s="7" t="s">
        <v>14</v>
      </c>
      <c r="F150" s="7">
        <v>0</v>
      </c>
      <c r="G150" s="8">
        <v>2</v>
      </c>
      <c r="H150" s="8">
        <f t="shared" si="5"/>
        <v>2</v>
      </c>
      <c r="I150" s="9">
        <v>800</v>
      </c>
      <c r="J150" s="10">
        <f t="shared" si="6"/>
        <v>1600</v>
      </c>
    </row>
    <row r="151" spans="1:10" ht="15.75" x14ac:dyDescent="0.25">
      <c r="A151" s="8">
        <v>145</v>
      </c>
      <c r="B151" s="8">
        <v>100149</v>
      </c>
      <c r="C151" s="5" t="s">
        <v>182</v>
      </c>
      <c r="D151" s="6" t="s">
        <v>16</v>
      </c>
      <c r="E151" s="7" t="s">
        <v>14</v>
      </c>
      <c r="F151" s="7">
        <v>0</v>
      </c>
      <c r="G151" s="8">
        <v>11</v>
      </c>
      <c r="H151" s="8">
        <f t="shared" si="5"/>
        <v>11</v>
      </c>
      <c r="I151" s="9">
        <v>950</v>
      </c>
      <c r="J151" s="10">
        <f t="shared" si="6"/>
        <v>10450</v>
      </c>
    </row>
    <row r="152" spans="1:10" ht="15.75" x14ac:dyDescent="0.25">
      <c r="A152" s="8">
        <v>146</v>
      </c>
      <c r="B152" s="8">
        <v>100150</v>
      </c>
      <c r="C152" s="5" t="s">
        <v>183</v>
      </c>
      <c r="D152" s="6" t="s">
        <v>16</v>
      </c>
      <c r="E152" s="7" t="s">
        <v>14</v>
      </c>
      <c r="F152" s="7">
        <v>0</v>
      </c>
      <c r="G152" s="8">
        <v>15</v>
      </c>
      <c r="H152" s="8">
        <f t="shared" si="5"/>
        <v>15</v>
      </c>
      <c r="I152" s="9">
        <v>1250</v>
      </c>
      <c r="J152" s="10">
        <f t="shared" si="6"/>
        <v>18750</v>
      </c>
    </row>
    <row r="153" spans="1:10" ht="15.75" x14ac:dyDescent="0.25">
      <c r="A153" s="8">
        <v>147</v>
      </c>
      <c r="B153" s="8">
        <v>100151</v>
      </c>
      <c r="C153" s="5" t="s">
        <v>184</v>
      </c>
      <c r="D153" s="6" t="s">
        <v>185</v>
      </c>
      <c r="E153" s="7" t="s">
        <v>186</v>
      </c>
      <c r="F153" s="7">
        <v>24</v>
      </c>
      <c r="G153" s="8">
        <v>4</v>
      </c>
      <c r="H153" s="8">
        <f t="shared" si="5"/>
        <v>28</v>
      </c>
      <c r="I153" s="9">
        <v>650</v>
      </c>
      <c r="J153" s="10">
        <f t="shared" si="6"/>
        <v>18200</v>
      </c>
    </row>
    <row r="154" spans="1:10" ht="15.75" x14ac:dyDescent="0.25">
      <c r="A154" s="8">
        <v>148</v>
      </c>
      <c r="B154" s="8">
        <v>100152</v>
      </c>
      <c r="C154" s="5" t="s">
        <v>187</v>
      </c>
      <c r="D154" s="6" t="s">
        <v>46</v>
      </c>
      <c r="E154" s="7" t="s">
        <v>186</v>
      </c>
      <c r="F154" s="7">
        <v>1152</v>
      </c>
      <c r="G154" s="8">
        <v>50</v>
      </c>
      <c r="H154" s="8">
        <f t="shared" si="5"/>
        <v>1202</v>
      </c>
      <c r="I154" s="9">
        <v>380</v>
      </c>
      <c r="J154" s="10">
        <f t="shared" si="6"/>
        <v>456760</v>
      </c>
    </row>
    <row r="155" spans="1:10" ht="15.75" x14ac:dyDescent="0.25">
      <c r="A155" s="8">
        <v>149</v>
      </c>
      <c r="B155" s="8">
        <v>100153</v>
      </c>
      <c r="C155" s="5" t="s">
        <v>188</v>
      </c>
      <c r="D155" s="6" t="s">
        <v>46</v>
      </c>
      <c r="E155" s="7" t="s">
        <v>186</v>
      </c>
      <c r="F155" s="7">
        <v>195</v>
      </c>
      <c r="G155" s="8">
        <v>16</v>
      </c>
      <c r="H155" s="8">
        <f t="shared" si="5"/>
        <v>211</v>
      </c>
      <c r="I155" s="9">
        <v>450</v>
      </c>
      <c r="J155" s="10">
        <f t="shared" si="6"/>
        <v>94950</v>
      </c>
    </row>
    <row r="156" spans="1:10" ht="15.75" x14ac:dyDescent="0.25">
      <c r="A156" s="8">
        <v>150</v>
      </c>
      <c r="B156" s="8">
        <v>100154</v>
      </c>
      <c r="C156" s="5" t="s">
        <v>189</v>
      </c>
      <c r="D156" s="6" t="s">
        <v>46</v>
      </c>
      <c r="E156" s="7" t="s">
        <v>186</v>
      </c>
      <c r="F156" s="7">
        <v>40</v>
      </c>
      <c r="G156" s="8">
        <v>9</v>
      </c>
      <c r="H156" s="8">
        <f t="shared" si="5"/>
        <v>49</v>
      </c>
      <c r="I156" s="9">
        <v>380</v>
      </c>
      <c r="J156" s="10">
        <f t="shared" si="6"/>
        <v>18620</v>
      </c>
    </row>
    <row r="157" spans="1:10" ht="15.75" x14ac:dyDescent="0.25">
      <c r="A157" s="8">
        <v>151</v>
      </c>
      <c r="B157" s="8">
        <v>100155</v>
      </c>
      <c r="C157" s="5" t="s">
        <v>190</v>
      </c>
      <c r="D157" s="6" t="s">
        <v>46</v>
      </c>
      <c r="E157" s="7" t="s">
        <v>28</v>
      </c>
      <c r="F157" s="7">
        <v>50</v>
      </c>
      <c r="G157" s="8">
        <v>0</v>
      </c>
      <c r="H157" s="8">
        <f t="shared" si="5"/>
        <v>50</v>
      </c>
      <c r="I157" s="9">
        <v>314.45</v>
      </c>
      <c r="J157" s="10">
        <f t="shared" si="6"/>
        <v>15722.5</v>
      </c>
    </row>
    <row r="158" spans="1:10" ht="15.75" x14ac:dyDescent="0.25">
      <c r="A158" s="8">
        <v>152</v>
      </c>
      <c r="B158" s="8">
        <v>100156</v>
      </c>
      <c r="C158" s="5" t="s">
        <v>191</v>
      </c>
      <c r="D158" s="6" t="s">
        <v>192</v>
      </c>
      <c r="E158" s="7" t="s">
        <v>14</v>
      </c>
      <c r="F158" s="7">
        <v>102</v>
      </c>
      <c r="G158" s="8">
        <v>0</v>
      </c>
      <c r="H158" s="8">
        <f t="shared" si="5"/>
        <v>102</v>
      </c>
      <c r="I158" s="9">
        <v>155.83000000000001</v>
      </c>
      <c r="J158" s="10">
        <f t="shared" si="6"/>
        <v>15894.660000000002</v>
      </c>
    </row>
    <row r="159" spans="1:10" ht="15.75" x14ac:dyDescent="0.25">
      <c r="A159" s="8">
        <v>153</v>
      </c>
      <c r="B159" s="8">
        <v>100157</v>
      </c>
      <c r="C159" s="5" t="s">
        <v>193</v>
      </c>
      <c r="D159" s="6" t="s">
        <v>46</v>
      </c>
      <c r="E159" s="7" t="s">
        <v>28</v>
      </c>
      <c r="F159" s="7">
        <v>103</v>
      </c>
      <c r="G159" s="8">
        <v>1</v>
      </c>
      <c r="H159" s="8">
        <f t="shared" si="5"/>
        <v>104</v>
      </c>
      <c r="I159" s="9">
        <v>750</v>
      </c>
      <c r="J159" s="10">
        <f t="shared" si="6"/>
        <v>78000</v>
      </c>
    </row>
    <row r="160" spans="1:10" ht="15.75" x14ac:dyDescent="0.25">
      <c r="A160" s="8">
        <v>154</v>
      </c>
      <c r="B160" s="8">
        <v>100158</v>
      </c>
      <c r="C160" s="5" t="s">
        <v>194</v>
      </c>
      <c r="D160" s="6" t="s">
        <v>46</v>
      </c>
      <c r="E160" s="8" t="s">
        <v>195</v>
      </c>
      <c r="F160" s="8">
        <v>7</v>
      </c>
      <c r="G160" s="8">
        <v>0</v>
      </c>
      <c r="H160" s="8">
        <f t="shared" si="5"/>
        <v>7</v>
      </c>
      <c r="I160" s="9">
        <v>1300</v>
      </c>
      <c r="J160" s="10">
        <f t="shared" si="6"/>
        <v>9100</v>
      </c>
    </row>
    <row r="161" spans="1:10" ht="15.75" x14ac:dyDescent="0.25">
      <c r="A161" s="8">
        <v>155</v>
      </c>
      <c r="B161" s="8">
        <v>100159</v>
      </c>
      <c r="C161" s="5" t="s">
        <v>196</v>
      </c>
      <c r="D161" s="6" t="s">
        <v>16</v>
      </c>
      <c r="E161" s="7" t="s">
        <v>14</v>
      </c>
      <c r="F161" s="7">
        <v>0</v>
      </c>
      <c r="G161" s="8">
        <v>36</v>
      </c>
      <c r="H161" s="8">
        <f t="shared" si="5"/>
        <v>36</v>
      </c>
      <c r="I161" s="9">
        <v>395</v>
      </c>
      <c r="J161" s="10">
        <f t="shared" si="6"/>
        <v>14220</v>
      </c>
    </row>
    <row r="162" spans="1:10" ht="15.75" x14ac:dyDescent="0.25">
      <c r="A162" s="8">
        <v>156</v>
      </c>
      <c r="B162" s="8">
        <v>100160</v>
      </c>
      <c r="C162" s="5" t="s">
        <v>197</v>
      </c>
      <c r="D162" s="6" t="s">
        <v>46</v>
      </c>
      <c r="E162" s="7" t="s">
        <v>186</v>
      </c>
      <c r="F162" s="7">
        <v>3</v>
      </c>
      <c r="G162" s="8">
        <v>0</v>
      </c>
      <c r="H162" s="8">
        <f t="shared" si="5"/>
        <v>3</v>
      </c>
      <c r="I162" s="9">
        <v>450</v>
      </c>
      <c r="J162" s="10">
        <f t="shared" si="6"/>
        <v>1350</v>
      </c>
    </row>
    <row r="163" spans="1:10" ht="15.75" x14ac:dyDescent="0.25">
      <c r="A163" s="8">
        <v>157</v>
      </c>
      <c r="B163" s="8">
        <v>100161</v>
      </c>
      <c r="C163" s="5" t="s">
        <v>198</v>
      </c>
      <c r="D163" s="16" t="s">
        <v>199</v>
      </c>
      <c r="E163" s="7" t="s">
        <v>14</v>
      </c>
      <c r="F163" s="7">
        <v>204</v>
      </c>
      <c r="G163" s="8">
        <v>0</v>
      </c>
      <c r="H163" s="8">
        <f t="shared" si="5"/>
        <v>204</v>
      </c>
      <c r="I163" s="9">
        <v>154.4</v>
      </c>
      <c r="J163" s="10">
        <f t="shared" si="6"/>
        <v>31497.600000000002</v>
      </c>
    </row>
    <row r="164" spans="1:10" ht="15.75" x14ac:dyDescent="0.25">
      <c r="A164" s="8">
        <v>158</v>
      </c>
      <c r="B164" s="8">
        <v>100162</v>
      </c>
      <c r="C164" s="5" t="s">
        <v>200</v>
      </c>
      <c r="D164" s="6" t="s">
        <v>16</v>
      </c>
      <c r="E164" s="7" t="s">
        <v>14</v>
      </c>
      <c r="F164" s="7">
        <v>0</v>
      </c>
      <c r="G164" s="8">
        <v>17</v>
      </c>
      <c r="H164" s="8">
        <f t="shared" si="5"/>
        <v>17</v>
      </c>
      <c r="I164" s="9">
        <v>41.3</v>
      </c>
      <c r="J164" s="10">
        <f t="shared" si="6"/>
        <v>702.09999999999991</v>
      </c>
    </row>
    <row r="165" spans="1:10" ht="15.75" x14ac:dyDescent="0.25">
      <c r="A165" s="8">
        <v>159</v>
      </c>
      <c r="B165" s="8">
        <v>100163</v>
      </c>
      <c r="C165" s="5" t="s">
        <v>201</v>
      </c>
      <c r="D165" s="6" t="s">
        <v>16</v>
      </c>
      <c r="E165" s="7" t="s">
        <v>22</v>
      </c>
      <c r="F165" s="7">
        <v>10</v>
      </c>
      <c r="G165" s="8">
        <v>6</v>
      </c>
      <c r="H165" s="8">
        <f t="shared" si="5"/>
        <v>16</v>
      </c>
      <c r="I165" s="9">
        <v>1350</v>
      </c>
      <c r="J165" s="10">
        <f t="shared" si="6"/>
        <v>21600</v>
      </c>
    </row>
    <row r="166" spans="1:10" ht="15.75" x14ac:dyDescent="0.25">
      <c r="A166" s="8">
        <v>160</v>
      </c>
      <c r="B166" s="8">
        <v>100164</v>
      </c>
      <c r="C166" s="5" t="s">
        <v>202</v>
      </c>
      <c r="D166" s="6" t="s">
        <v>143</v>
      </c>
      <c r="E166" s="7" t="s">
        <v>14</v>
      </c>
      <c r="F166" s="7">
        <v>5</v>
      </c>
      <c r="G166" s="8">
        <v>0</v>
      </c>
      <c r="H166" s="8">
        <f t="shared" si="5"/>
        <v>5</v>
      </c>
      <c r="I166" s="9">
        <v>159</v>
      </c>
      <c r="J166" s="10">
        <f t="shared" si="6"/>
        <v>795</v>
      </c>
    </row>
    <row r="167" spans="1:10" ht="15.75" x14ac:dyDescent="0.25">
      <c r="A167" s="8">
        <v>161</v>
      </c>
      <c r="B167" s="8">
        <v>100165</v>
      </c>
      <c r="C167" s="5" t="s">
        <v>203</v>
      </c>
      <c r="D167" s="6" t="s">
        <v>143</v>
      </c>
      <c r="E167" s="7" t="s">
        <v>14</v>
      </c>
      <c r="F167" s="7">
        <v>32</v>
      </c>
      <c r="G167" s="8">
        <v>4</v>
      </c>
      <c r="H167" s="8">
        <f t="shared" si="5"/>
        <v>36</v>
      </c>
      <c r="I167" s="9">
        <v>259</v>
      </c>
      <c r="J167" s="10">
        <f t="shared" si="6"/>
        <v>9324</v>
      </c>
    </row>
    <row r="168" spans="1:10" ht="15.75" x14ac:dyDescent="0.25">
      <c r="A168" s="8">
        <v>162</v>
      </c>
      <c r="B168" s="8">
        <v>100166</v>
      </c>
      <c r="C168" s="5" t="s">
        <v>204</v>
      </c>
      <c r="D168" s="6" t="s">
        <v>143</v>
      </c>
      <c r="E168" s="7" t="s">
        <v>14</v>
      </c>
      <c r="F168" s="7">
        <v>12</v>
      </c>
      <c r="G168" s="8">
        <v>0</v>
      </c>
      <c r="H168" s="8">
        <f t="shared" si="5"/>
        <v>12</v>
      </c>
      <c r="I168" s="9">
        <v>1224.76</v>
      </c>
      <c r="J168" s="10">
        <f t="shared" si="6"/>
        <v>14697.119999999999</v>
      </c>
    </row>
    <row r="169" spans="1:10" ht="31.5" x14ac:dyDescent="0.25">
      <c r="A169" s="8">
        <v>163</v>
      </c>
      <c r="B169" s="8">
        <v>100167</v>
      </c>
      <c r="C169" s="5" t="s">
        <v>205</v>
      </c>
      <c r="D169" s="16" t="s">
        <v>206</v>
      </c>
      <c r="E169" s="7" t="s">
        <v>14</v>
      </c>
      <c r="F169" s="7">
        <v>30</v>
      </c>
      <c r="G169" s="8">
        <v>35</v>
      </c>
      <c r="H169" s="8">
        <f t="shared" si="5"/>
        <v>65</v>
      </c>
      <c r="I169" s="9">
        <v>45</v>
      </c>
      <c r="J169" s="10">
        <f t="shared" si="6"/>
        <v>2925</v>
      </c>
    </row>
    <row r="170" spans="1:10" ht="15.75" x14ac:dyDescent="0.25">
      <c r="A170" s="8">
        <v>164</v>
      </c>
      <c r="B170" s="8">
        <v>100168</v>
      </c>
      <c r="C170" s="5" t="s">
        <v>207</v>
      </c>
      <c r="D170" s="6" t="s">
        <v>25</v>
      </c>
      <c r="E170" s="7" t="s">
        <v>14</v>
      </c>
      <c r="F170" s="7">
        <v>30</v>
      </c>
      <c r="G170" s="8">
        <v>60</v>
      </c>
      <c r="H170" s="8">
        <f t="shared" si="5"/>
        <v>90</v>
      </c>
      <c r="I170" s="9">
        <v>70</v>
      </c>
      <c r="J170" s="10">
        <f t="shared" si="6"/>
        <v>6300</v>
      </c>
    </row>
    <row r="171" spans="1:10" ht="15.75" x14ac:dyDescent="0.25">
      <c r="A171" s="8">
        <v>165</v>
      </c>
      <c r="B171" s="8">
        <v>100169</v>
      </c>
      <c r="C171" s="5" t="s">
        <v>208</v>
      </c>
      <c r="D171" s="6" t="s">
        <v>16</v>
      </c>
      <c r="E171" s="7" t="s">
        <v>14</v>
      </c>
      <c r="F171" s="7">
        <v>0</v>
      </c>
      <c r="G171" s="8">
        <v>5</v>
      </c>
      <c r="H171" s="8">
        <f t="shared" si="5"/>
        <v>5</v>
      </c>
      <c r="I171" s="9">
        <v>3850</v>
      </c>
      <c r="J171" s="10">
        <f t="shared" si="6"/>
        <v>19250</v>
      </c>
    </row>
    <row r="172" spans="1:10" ht="15.75" x14ac:dyDescent="0.25">
      <c r="A172" s="8">
        <v>166</v>
      </c>
      <c r="B172" s="8">
        <v>100170</v>
      </c>
      <c r="C172" s="5" t="s">
        <v>209</v>
      </c>
      <c r="D172" s="6" t="s">
        <v>210</v>
      </c>
      <c r="E172" s="7" t="s">
        <v>28</v>
      </c>
      <c r="F172" s="7">
        <v>747</v>
      </c>
      <c r="G172" s="8">
        <v>0</v>
      </c>
      <c r="H172" s="8">
        <f t="shared" si="5"/>
        <v>747</v>
      </c>
      <c r="I172" s="9">
        <v>180</v>
      </c>
      <c r="J172" s="10">
        <f t="shared" si="6"/>
        <v>134460</v>
      </c>
    </row>
    <row r="173" spans="1:10" ht="15.75" x14ac:dyDescent="0.25">
      <c r="A173" s="8">
        <v>167</v>
      </c>
      <c r="B173" s="8">
        <v>100171</v>
      </c>
      <c r="C173" s="5" t="s">
        <v>211</v>
      </c>
      <c r="D173" s="6" t="s">
        <v>210</v>
      </c>
      <c r="E173" s="7" t="s">
        <v>28</v>
      </c>
      <c r="F173" s="7">
        <v>360</v>
      </c>
      <c r="G173" s="8">
        <v>0</v>
      </c>
      <c r="H173" s="8">
        <f t="shared" si="5"/>
        <v>360</v>
      </c>
      <c r="I173" s="9">
        <v>180</v>
      </c>
      <c r="J173" s="10">
        <f t="shared" si="6"/>
        <v>64800</v>
      </c>
    </row>
    <row r="174" spans="1:10" ht="15.75" x14ac:dyDescent="0.25">
      <c r="A174" s="8">
        <v>168</v>
      </c>
      <c r="B174" s="8">
        <v>100172</v>
      </c>
      <c r="C174" s="5" t="s">
        <v>212</v>
      </c>
      <c r="D174" s="6" t="s">
        <v>143</v>
      </c>
      <c r="E174" s="7" t="s">
        <v>14</v>
      </c>
      <c r="F174" s="7">
        <v>6</v>
      </c>
      <c r="G174" s="8">
        <v>0</v>
      </c>
      <c r="H174" s="8">
        <f t="shared" si="5"/>
        <v>6</v>
      </c>
      <c r="I174" s="9">
        <v>45</v>
      </c>
      <c r="J174" s="10">
        <f t="shared" si="6"/>
        <v>270</v>
      </c>
    </row>
    <row r="175" spans="1:10" ht="15.75" x14ac:dyDescent="0.25">
      <c r="A175" s="8">
        <v>169</v>
      </c>
      <c r="B175" s="8">
        <v>100173</v>
      </c>
      <c r="C175" s="5" t="s">
        <v>213</v>
      </c>
      <c r="D175" s="6" t="s">
        <v>143</v>
      </c>
      <c r="E175" s="7" t="s">
        <v>14</v>
      </c>
      <c r="F175" s="7">
        <v>43</v>
      </c>
      <c r="G175" s="8">
        <v>0</v>
      </c>
      <c r="H175" s="8">
        <f t="shared" si="5"/>
        <v>43</v>
      </c>
      <c r="I175" s="9">
        <v>53.01</v>
      </c>
      <c r="J175" s="10">
        <f t="shared" si="6"/>
        <v>2279.4299999999998</v>
      </c>
    </row>
    <row r="176" spans="1:10" ht="15.75" x14ac:dyDescent="0.25">
      <c r="A176" s="8">
        <v>170</v>
      </c>
      <c r="B176" s="8">
        <v>100174</v>
      </c>
      <c r="C176" s="5" t="s">
        <v>214</v>
      </c>
      <c r="D176" s="6" t="s">
        <v>13</v>
      </c>
      <c r="E176" s="7" t="s">
        <v>28</v>
      </c>
      <c r="F176" s="7">
        <v>201</v>
      </c>
      <c r="G176" s="8">
        <v>112</v>
      </c>
      <c r="H176" s="8">
        <f t="shared" si="5"/>
        <v>313</v>
      </c>
      <c r="I176" s="9">
        <v>850</v>
      </c>
      <c r="J176" s="10">
        <f t="shared" si="6"/>
        <v>266050</v>
      </c>
    </row>
    <row r="177" spans="1:10" ht="15.75" x14ac:dyDescent="0.25">
      <c r="A177" s="8">
        <v>171</v>
      </c>
      <c r="B177" s="8">
        <v>100175</v>
      </c>
      <c r="C177" s="5" t="s">
        <v>215</v>
      </c>
      <c r="D177" s="6" t="s">
        <v>13</v>
      </c>
      <c r="E177" s="7" t="s">
        <v>28</v>
      </c>
      <c r="F177" s="7">
        <v>22</v>
      </c>
      <c r="G177" s="8">
        <v>0</v>
      </c>
      <c r="H177" s="8">
        <f t="shared" si="5"/>
        <v>22</v>
      </c>
      <c r="I177" s="9">
        <v>611</v>
      </c>
      <c r="J177" s="10">
        <f t="shared" si="6"/>
        <v>13442</v>
      </c>
    </row>
    <row r="178" spans="1:10" ht="15.75" x14ac:dyDescent="0.25">
      <c r="A178" s="8">
        <v>172</v>
      </c>
      <c r="B178" s="8">
        <v>100176</v>
      </c>
      <c r="C178" s="6" t="s">
        <v>216</v>
      </c>
      <c r="D178" s="6" t="s">
        <v>46</v>
      </c>
      <c r="E178" s="7" t="s">
        <v>28</v>
      </c>
      <c r="F178" s="15">
        <v>46</v>
      </c>
      <c r="G178" s="8">
        <v>21</v>
      </c>
      <c r="H178" s="8">
        <f t="shared" si="5"/>
        <v>67</v>
      </c>
      <c r="I178" s="9">
        <v>180</v>
      </c>
      <c r="J178" s="10">
        <f t="shared" si="6"/>
        <v>12060</v>
      </c>
    </row>
    <row r="179" spans="1:10" ht="15.75" x14ac:dyDescent="0.25">
      <c r="A179" s="8">
        <v>173</v>
      </c>
      <c r="B179" s="8">
        <v>100177</v>
      </c>
      <c r="C179" s="5" t="s">
        <v>217</v>
      </c>
      <c r="D179" s="6" t="s">
        <v>10</v>
      </c>
      <c r="E179" s="7" t="s">
        <v>14</v>
      </c>
      <c r="F179" s="7">
        <v>50</v>
      </c>
      <c r="G179" s="8">
        <v>0</v>
      </c>
      <c r="H179" s="8">
        <f t="shared" si="5"/>
        <v>50</v>
      </c>
      <c r="I179" s="9">
        <v>102.66</v>
      </c>
      <c r="J179" s="10">
        <f t="shared" si="6"/>
        <v>5133</v>
      </c>
    </row>
    <row r="180" spans="1:10" ht="15.75" x14ac:dyDescent="0.25">
      <c r="A180" s="8">
        <v>174</v>
      </c>
      <c r="B180" s="8">
        <v>100178</v>
      </c>
      <c r="C180" s="5" t="s">
        <v>218</v>
      </c>
      <c r="D180" s="6" t="s">
        <v>143</v>
      </c>
      <c r="E180" s="7" t="s">
        <v>14</v>
      </c>
      <c r="F180" s="7">
        <v>75</v>
      </c>
      <c r="G180" s="8">
        <v>0</v>
      </c>
      <c r="H180" s="8">
        <f t="shared" si="5"/>
        <v>75</v>
      </c>
      <c r="I180" s="9">
        <v>45</v>
      </c>
      <c r="J180" s="10">
        <f t="shared" si="6"/>
        <v>3375</v>
      </c>
    </row>
    <row r="181" spans="1:10" ht="15.75" x14ac:dyDescent="0.25">
      <c r="A181" s="8">
        <v>175</v>
      </c>
      <c r="B181" s="8">
        <v>100179</v>
      </c>
      <c r="C181" s="5" t="s">
        <v>219</v>
      </c>
      <c r="D181" s="6" t="s">
        <v>16</v>
      </c>
      <c r="E181" s="7" t="s">
        <v>14</v>
      </c>
      <c r="F181" s="7">
        <v>0</v>
      </c>
      <c r="G181" s="11">
        <v>1195</v>
      </c>
      <c r="H181" s="8">
        <f t="shared" si="5"/>
        <v>1195</v>
      </c>
      <c r="I181" s="9">
        <v>18.88</v>
      </c>
      <c r="J181" s="10">
        <f t="shared" si="6"/>
        <v>22561.599999999999</v>
      </c>
    </row>
    <row r="182" spans="1:10" ht="15.75" x14ac:dyDescent="0.25">
      <c r="A182" s="8">
        <v>176</v>
      </c>
      <c r="B182" s="8">
        <v>100180</v>
      </c>
      <c r="C182" s="5" t="s">
        <v>220</v>
      </c>
      <c r="D182" s="6" t="s">
        <v>16</v>
      </c>
      <c r="E182" s="7" t="s">
        <v>130</v>
      </c>
      <c r="F182" s="7">
        <v>0</v>
      </c>
      <c r="G182" s="11">
        <v>1326</v>
      </c>
      <c r="H182" s="8">
        <f t="shared" si="5"/>
        <v>1326</v>
      </c>
      <c r="I182" s="9">
        <v>18.88</v>
      </c>
      <c r="J182" s="10">
        <f t="shared" si="6"/>
        <v>25034.879999999997</v>
      </c>
    </row>
    <row r="183" spans="1:10" ht="15.75" x14ac:dyDescent="0.25">
      <c r="A183" s="8">
        <v>177</v>
      </c>
      <c r="B183" s="8">
        <v>100181</v>
      </c>
      <c r="C183" s="5" t="s">
        <v>221</v>
      </c>
      <c r="D183" s="6" t="s">
        <v>16</v>
      </c>
      <c r="E183" s="7" t="s">
        <v>130</v>
      </c>
      <c r="F183" s="7">
        <v>0</v>
      </c>
      <c r="G183" s="8">
        <v>609</v>
      </c>
      <c r="H183" s="8">
        <f t="shared" si="5"/>
        <v>609</v>
      </c>
      <c r="I183" s="9">
        <v>18.88</v>
      </c>
      <c r="J183" s="10">
        <f t="shared" si="6"/>
        <v>11497.92</v>
      </c>
    </row>
    <row r="184" spans="1:10" ht="15.75" x14ac:dyDescent="0.25">
      <c r="A184" s="8">
        <v>178</v>
      </c>
      <c r="B184" s="8">
        <v>100182</v>
      </c>
      <c r="C184" s="5" t="s">
        <v>222</v>
      </c>
      <c r="D184" s="6" t="s">
        <v>16</v>
      </c>
      <c r="E184" s="7" t="s">
        <v>130</v>
      </c>
      <c r="F184" s="7">
        <v>0</v>
      </c>
      <c r="G184" s="8">
        <v>643</v>
      </c>
      <c r="H184" s="8">
        <f t="shared" si="5"/>
        <v>643</v>
      </c>
      <c r="I184" s="9">
        <v>18.88</v>
      </c>
      <c r="J184" s="10">
        <f t="shared" si="6"/>
        <v>12139.84</v>
      </c>
    </row>
    <row r="185" spans="1:10" ht="15.75" x14ac:dyDescent="0.25">
      <c r="A185" s="8">
        <v>179</v>
      </c>
      <c r="B185" s="8">
        <v>100183</v>
      </c>
      <c r="C185" s="5" t="s">
        <v>223</v>
      </c>
      <c r="D185" s="6" t="s">
        <v>16</v>
      </c>
      <c r="E185" s="7" t="s">
        <v>14</v>
      </c>
      <c r="F185" s="7">
        <v>0</v>
      </c>
      <c r="G185" s="8">
        <v>247</v>
      </c>
      <c r="H185" s="8">
        <f t="shared" si="5"/>
        <v>247</v>
      </c>
      <c r="I185" s="9">
        <v>18.88</v>
      </c>
      <c r="J185" s="10">
        <f t="shared" si="6"/>
        <v>4663.3599999999997</v>
      </c>
    </row>
    <row r="186" spans="1:10" ht="15.75" x14ac:dyDescent="0.25">
      <c r="A186" s="8">
        <v>180</v>
      </c>
      <c r="B186" s="8">
        <v>100184</v>
      </c>
      <c r="C186" s="5" t="s">
        <v>224</v>
      </c>
      <c r="D186" s="6" t="s">
        <v>21</v>
      </c>
      <c r="E186" s="7" t="s">
        <v>14</v>
      </c>
      <c r="F186" s="7">
        <v>40</v>
      </c>
      <c r="G186" s="8">
        <v>0</v>
      </c>
      <c r="H186" s="8">
        <f t="shared" si="5"/>
        <v>40</v>
      </c>
      <c r="I186" s="9">
        <v>370</v>
      </c>
      <c r="J186" s="10">
        <f t="shared" si="6"/>
        <v>14800</v>
      </c>
    </row>
    <row r="187" spans="1:10" ht="15.75" x14ac:dyDescent="0.25">
      <c r="A187" s="8">
        <v>181</v>
      </c>
      <c r="B187" s="8">
        <v>100185</v>
      </c>
      <c r="C187" s="5" t="s">
        <v>225</v>
      </c>
      <c r="D187" s="6" t="s">
        <v>72</v>
      </c>
      <c r="E187" s="7" t="s">
        <v>14</v>
      </c>
      <c r="F187" s="7">
        <v>31</v>
      </c>
      <c r="G187" s="8">
        <v>0</v>
      </c>
      <c r="H187" s="8">
        <f t="shared" si="5"/>
        <v>31</v>
      </c>
      <c r="I187" s="9">
        <v>359</v>
      </c>
      <c r="J187" s="10">
        <f t="shared" si="6"/>
        <v>11129</v>
      </c>
    </row>
    <row r="188" spans="1:10" ht="15.75" x14ac:dyDescent="0.25">
      <c r="A188" s="8">
        <v>182</v>
      </c>
      <c r="B188" s="8">
        <v>100186</v>
      </c>
      <c r="C188" s="5" t="s">
        <v>226</v>
      </c>
      <c r="D188" s="6" t="s">
        <v>85</v>
      </c>
      <c r="E188" s="7" t="s">
        <v>14</v>
      </c>
      <c r="F188" s="7">
        <v>100</v>
      </c>
      <c r="G188" s="8">
        <v>17</v>
      </c>
      <c r="H188" s="8">
        <f t="shared" si="5"/>
        <v>117</v>
      </c>
      <c r="I188" s="9">
        <v>15.09</v>
      </c>
      <c r="J188" s="10">
        <f t="shared" si="6"/>
        <v>1765.53</v>
      </c>
    </row>
    <row r="189" spans="1:10" ht="15.75" x14ac:dyDescent="0.25">
      <c r="A189" s="8">
        <v>183</v>
      </c>
      <c r="B189" s="8">
        <v>100187</v>
      </c>
      <c r="C189" s="5" t="s">
        <v>227</v>
      </c>
      <c r="D189" s="6" t="s">
        <v>46</v>
      </c>
      <c r="E189" s="7" t="s">
        <v>28</v>
      </c>
      <c r="F189" s="7">
        <v>41</v>
      </c>
      <c r="G189" s="8">
        <v>17</v>
      </c>
      <c r="H189" s="8">
        <f t="shared" si="5"/>
        <v>58</v>
      </c>
      <c r="I189" s="9">
        <v>180</v>
      </c>
      <c r="J189" s="10">
        <f t="shared" si="6"/>
        <v>10440</v>
      </c>
    </row>
    <row r="190" spans="1:10" ht="15.75" x14ac:dyDescent="0.25">
      <c r="A190" s="8">
        <v>184</v>
      </c>
      <c r="B190" s="8">
        <v>100188</v>
      </c>
      <c r="C190" s="5" t="s">
        <v>228</v>
      </c>
      <c r="D190" s="6" t="s">
        <v>46</v>
      </c>
      <c r="E190" s="7" t="s">
        <v>28</v>
      </c>
      <c r="F190" s="7">
        <v>1328</v>
      </c>
      <c r="G190" s="8">
        <v>0</v>
      </c>
      <c r="H190" s="8">
        <f t="shared" si="5"/>
        <v>1328</v>
      </c>
      <c r="I190" s="9">
        <v>180</v>
      </c>
      <c r="J190" s="10">
        <f t="shared" ref="J190:J227" si="7">+H190*I190</f>
        <v>239040</v>
      </c>
    </row>
    <row r="191" spans="1:10" ht="15.75" x14ac:dyDescent="0.25">
      <c r="A191" s="8">
        <v>185</v>
      </c>
      <c r="B191" s="8">
        <v>100189</v>
      </c>
      <c r="C191" s="5" t="s">
        <v>229</v>
      </c>
      <c r="D191" s="6" t="s">
        <v>46</v>
      </c>
      <c r="E191" s="7" t="s">
        <v>26</v>
      </c>
      <c r="F191" s="7">
        <v>60</v>
      </c>
      <c r="G191" s="8">
        <v>0</v>
      </c>
      <c r="H191" s="8">
        <f t="shared" ref="H191:H227" si="8">+F191+G191</f>
        <v>60</v>
      </c>
      <c r="I191" s="9">
        <v>325</v>
      </c>
      <c r="J191" s="10">
        <f t="shared" si="7"/>
        <v>19500</v>
      </c>
    </row>
    <row r="192" spans="1:10" ht="15.75" x14ac:dyDescent="0.25">
      <c r="A192" s="8">
        <v>186</v>
      </c>
      <c r="B192" s="8">
        <v>100190</v>
      </c>
      <c r="C192" s="5" t="s">
        <v>230</v>
      </c>
      <c r="D192" s="6" t="s">
        <v>37</v>
      </c>
      <c r="E192" s="7" t="s">
        <v>26</v>
      </c>
      <c r="F192" s="7">
        <v>225</v>
      </c>
      <c r="G192" s="8">
        <v>0</v>
      </c>
      <c r="H192" s="8">
        <f t="shared" si="8"/>
        <v>225</v>
      </c>
      <c r="I192" s="9">
        <v>180</v>
      </c>
      <c r="J192" s="10">
        <f t="shared" si="7"/>
        <v>40500</v>
      </c>
    </row>
    <row r="193" spans="1:10" ht="15.75" x14ac:dyDescent="0.25">
      <c r="A193" s="8">
        <v>187</v>
      </c>
      <c r="B193" s="8">
        <v>100191</v>
      </c>
      <c r="C193" s="5" t="s">
        <v>231</v>
      </c>
      <c r="D193" s="16" t="s">
        <v>210</v>
      </c>
      <c r="E193" s="7" t="s">
        <v>26</v>
      </c>
      <c r="F193" s="7">
        <v>253</v>
      </c>
      <c r="G193" s="8">
        <v>0</v>
      </c>
      <c r="H193" s="8">
        <f t="shared" si="8"/>
        <v>253</v>
      </c>
      <c r="I193" s="9">
        <v>105.12</v>
      </c>
      <c r="J193" s="10">
        <f t="shared" si="7"/>
        <v>26595.360000000001</v>
      </c>
    </row>
    <row r="194" spans="1:10" ht="15.75" x14ac:dyDescent="0.25">
      <c r="A194" s="8">
        <v>188</v>
      </c>
      <c r="B194" s="8">
        <v>100192</v>
      </c>
      <c r="C194" s="5" t="s">
        <v>232</v>
      </c>
      <c r="D194" s="6" t="s">
        <v>25</v>
      </c>
      <c r="E194" s="7" t="s">
        <v>26</v>
      </c>
      <c r="F194" s="7">
        <v>30</v>
      </c>
      <c r="G194" s="8">
        <v>5</v>
      </c>
      <c r="H194" s="8">
        <f t="shared" si="8"/>
        <v>35</v>
      </c>
      <c r="I194" s="9">
        <v>93</v>
      </c>
      <c r="J194" s="10">
        <f t="shared" si="7"/>
        <v>3255</v>
      </c>
    </row>
    <row r="195" spans="1:10" ht="15.75" x14ac:dyDescent="0.25">
      <c r="A195" s="8">
        <v>189</v>
      </c>
      <c r="B195" s="8">
        <v>100193</v>
      </c>
      <c r="C195" s="5" t="s">
        <v>233</v>
      </c>
      <c r="D195" s="6" t="s">
        <v>46</v>
      </c>
      <c r="E195" s="7" t="s">
        <v>14</v>
      </c>
      <c r="F195" s="7">
        <v>11750</v>
      </c>
      <c r="G195" s="8">
        <v>141</v>
      </c>
      <c r="H195" s="8">
        <f t="shared" si="8"/>
        <v>11891</v>
      </c>
      <c r="I195" s="9">
        <v>2.2000000000000002</v>
      </c>
      <c r="J195" s="10">
        <f t="shared" si="7"/>
        <v>26160.2</v>
      </c>
    </row>
    <row r="196" spans="1:10" ht="15.75" x14ac:dyDescent="0.25">
      <c r="A196" s="8">
        <v>190</v>
      </c>
      <c r="B196" s="8">
        <v>100194</v>
      </c>
      <c r="C196" s="5" t="s">
        <v>234</v>
      </c>
      <c r="D196" s="6" t="s">
        <v>46</v>
      </c>
      <c r="E196" s="7" t="s">
        <v>14</v>
      </c>
      <c r="F196" s="7">
        <v>3000</v>
      </c>
      <c r="G196" s="8">
        <v>0</v>
      </c>
      <c r="H196" s="8">
        <f t="shared" si="8"/>
        <v>3000</v>
      </c>
      <c r="I196" s="9">
        <v>7.54</v>
      </c>
      <c r="J196" s="10">
        <f t="shared" si="7"/>
        <v>22620</v>
      </c>
    </row>
    <row r="197" spans="1:10" ht="15.75" x14ac:dyDescent="0.25">
      <c r="A197" s="8">
        <v>191</v>
      </c>
      <c r="B197" s="8">
        <v>100195</v>
      </c>
      <c r="C197" s="5" t="s">
        <v>235</v>
      </c>
      <c r="D197" s="6" t="s">
        <v>46</v>
      </c>
      <c r="E197" s="7" t="s">
        <v>14</v>
      </c>
      <c r="F197" s="7">
        <v>6000</v>
      </c>
      <c r="G197" s="8">
        <v>216</v>
      </c>
      <c r="H197" s="8">
        <f t="shared" si="8"/>
        <v>6216</v>
      </c>
      <c r="I197" s="9">
        <v>10.44</v>
      </c>
      <c r="J197" s="10">
        <f t="shared" si="7"/>
        <v>64895.039999999994</v>
      </c>
    </row>
    <row r="198" spans="1:10" ht="15.75" x14ac:dyDescent="0.25">
      <c r="A198" s="8">
        <v>192</v>
      </c>
      <c r="B198" s="8">
        <v>100196</v>
      </c>
      <c r="C198" s="5" t="s">
        <v>236</v>
      </c>
      <c r="D198" s="6" t="s">
        <v>46</v>
      </c>
      <c r="E198" s="7" t="s">
        <v>14</v>
      </c>
      <c r="F198" s="7">
        <v>2500</v>
      </c>
      <c r="G198" s="8">
        <v>0</v>
      </c>
      <c r="H198" s="8">
        <f t="shared" si="8"/>
        <v>2500</v>
      </c>
      <c r="I198" s="9">
        <v>15.3</v>
      </c>
      <c r="J198" s="10">
        <f t="shared" si="7"/>
        <v>38250</v>
      </c>
    </row>
    <row r="199" spans="1:10" ht="15.75" x14ac:dyDescent="0.25">
      <c r="A199" s="8">
        <v>193</v>
      </c>
      <c r="B199" s="8">
        <v>100197</v>
      </c>
      <c r="C199" s="5" t="s">
        <v>237</v>
      </c>
      <c r="D199" s="6" t="s">
        <v>46</v>
      </c>
      <c r="E199" s="7" t="s">
        <v>14</v>
      </c>
      <c r="F199" s="7">
        <v>450</v>
      </c>
      <c r="G199" s="8">
        <v>564</v>
      </c>
      <c r="H199" s="8">
        <f t="shared" si="8"/>
        <v>1014</v>
      </c>
      <c r="I199" s="9">
        <v>4.45</v>
      </c>
      <c r="J199" s="10">
        <f t="shared" si="7"/>
        <v>4512.3</v>
      </c>
    </row>
    <row r="200" spans="1:10" ht="15.75" x14ac:dyDescent="0.25">
      <c r="A200" s="8">
        <v>194</v>
      </c>
      <c r="B200" s="8">
        <v>100198</v>
      </c>
      <c r="C200" s="5" t="s">
        <v>238</v>
      </c>
      <c r="D200" s="6" t="s">
        <v>46</v>
      </c>
      <c r="E200" s="7" t="s">
        <v>14</v>
      </c>
      <c r="F200" s="7">
        <v>1000</v>
      </c>
      <c r="G200" s="8">
        <v>0</v>
      </c>
      <c r="H200" s="8">
        <f t="shared" si="8"/>
        <v>1000</v>
      </c>
      <c r="I200" s="9">
        <v>5</v>
      </c>
      <c r="J200" s="10">
        <f t="shared" si="7"/>
        <v>5000</v>
      </c>
    </row>
    <row r="201" spans="1:10" ht="15.75" x14ac:dyDescent="0.25">
      <c r="A201" s="8">
        <v>195</v>
      </c>
      <c r="B201" s="8">
        <v>100199</v>
      </c>
      <c r="C201" s="5" t="s">
        <v>239</v>
      </c>
      <c r="D201" s="6" t="s">
        <v>46</v>
      </c>
      <c r="E201" s="8" t="s">
        <v>14</v>
      </c>
      <c r="F201" s="8">
        <v>500</v>
      </c>
      <c r="G201" s="8">
        <v>0</v>
      </c>
      <c r="H201" s="8">
        <f t="shared" si="8"/>
        <v>500</v>
      </c>
      <c r="I201" s="9">
        <v>4.5999999999999996</v>
      </c>
      <c r="J201" s="10">
        <f t="shared" si="7"/>
        <v>2300</v>
      </c>
    </row>
    <row r="202" spans="1:10" ht="15.75" x14ac:dyDescent="0.25">
      <c r="A202" s="8">
        <v>196</v>
      </c>
      <c r="B202" s="8">
        <v>100200</v>
      </c>
      <c r="C202" s="5" t="s">
        <v>240</v>
      </c>
      <c r="D202" s="6" t="s">
        <v>46</v>
      </c>
      <c r="E202" s="8" t="s">
        <v>14</v>
      </c>
      <c r="F202" s="8">
        <v>500</v>
      </c>
      <c r="G202" s="8">
        <v>0</v>
      </c>
      <c r="H202" s="8">
        <f t="shared" si="8"/>
        <v>500</v>
      </c>
      <c r="I202" s="9">
        <v>5</v>
      </c>
      <c r="J202" s="10">
        <f t="shared" si="7"/>
        <v>2500</v>
      </c>
    </row>
    <row r="203" spans="1:10" ht="15.75" x14ac:dyDescent="0.25">
      <c r="A203" s="8">
        <v>197</v>
      </c>
      <c r="B203" s="8">
        <v>100201</v>
      </c>
      <c r="C203" s="5" t="s">
        <v>241</v>
      </c>
      <c r="D203" s="6" t="s">
        <v>242</v>
      </c>
      <c r="E203" s="7" t="s">
        <v>14</v>
      </c>
      <c r="F203" s="7">
        <v>8744</v>
      </c>
      <c r="G203" s="8">
        <v>437</v>
      </c>
      <c r="H203" s="8">
        <f t="shared" si="8"/>
        <v>9181</v>
      </c>
      <c r="I203" s="9">
        <v>7.9</v>
      </c>
      <c r="J203" s="10">
        <f t="shared" si="7"/>
        <v>72529.900000000009</v>
      </c>
    </row>
    <row r="204" spans="1:10" ht="15.75" x14ac:dyDescent="0.25">
      <c r="A204" s="8">
        <v>198</v>
      </c>
      <c r="B204" s="8">
        <v>100202</v>
      </c>
      <c r="C204" s="5" t="s">
        <v>243</v>
      </c>
      <c r="D204" s="6" t="s">
        <v>10</v>
      </c>
      <c r="E204" s="7" t="s">
        <v>14</v>
      </c>
      <c r="F204" s="7">
        <v>36</v>
      </c>
      <c r="G204" s="8">
        <v>0</v>
      </c>
      <c r="H204" s="8">
        <f t="shared" si="8"/>
        <v>36</v>
      </c>
      <c r="I204" s="9">
        <v>169.38</v>
      </c>
      <c r="J204" s="10">
        <f t="shared" si="7"/>
        <v>6097.68</v>
      </c>
    </row>
    <row r="205" spans="1:10" ht="15.75" x14ac:dyDescent="0.25">
      <c r="A205" s="8">
        <v>199</v>
      </c>
      <c r="B205" s="8">
        <v>100203</v>
      </c>
      <c r="C205" s="5" t="s">
        <v>244</v>
      </c>
      <c r="D205" s="6" t="s">
        <v>10</v>
      </c>
      <c r="E205" s="7" t="s">
        <v>14</v>
      </c>
      <c r="F205" s="7">
        <v>23</v>
      </c>
      <c r="G205" s="8">
        <v>0</v>
      </c>
      <c r="H205" s="8">
        <f t="shared" si="8"/>
        <v>23</v>
      </c>
      <c r="I205" s="9">
        <v>469.64</v>
      </c>
      <c r="J205" s="10">
        <f t="shared" si="7"/>
        <v>10801.72</v>
      </c>
    </row>
    <row r="206" spans="1:10" ht="15.75" x14ac:dyDescent="0.25">
      <c r="A206" s="8">
        <v>200</v>
      </c>
      <c r="B206" s="8">
        <v>100204</v>
      </c>
      <c r="C206" s="5" t="s">
        <v>245</v>
      </c>
      <c r="D206" s="6" t="s">
        <v>16</v>
      </c>
      <c r="E206" s="7" t="s">
        <v>22</v>
      </c>
      <c r="F206" s="7">
        <v>0</v>
      </c>
      <c r="G206" s="8">
        <v>29</v>
      </c>
      <c r="H206" s="8">
        <f t="shared" si="8"/>
        <v>29</v>
      </c>
      <c r="I206" s="9">
        <v>240</v>
      </c>
      <c r="J206" s="10">
        <f t="shared" si="7"/>
        <v>6960</v>
      </c>
    </row>
    <row r="207" spans="1:10" ht="15.75" x14ac:dyDescent="0.25">
      <c r="A207" s="8">
        <v>201</v>
      </c>
      <c r="B207" s="8">
        <v>100205</v>
      </c>
      <c r="C207" s="5" t="s">
        <v>246</v>
      </c>
      <c r="D207" s="6" t="s">
        <v>72</v>
      </c>
      <c r="E207" s="7" t="s">
        <v>14</v>
      </c>
      <c r="F207" s="7">
        <v>5</v>
      </c>
      <c r="G207" s="8">
        <v>0</v>
      </c>
      <c r="H207" s="8">
        <f t="shared" si="8"/>
        <v>5</v>
      </c>
      <c r="I207" s="9">
        <v>61.36</v>
      </c>
      <c r="J207" s="10">
        <f t="shared" si="7"/>
        <v>306.8</v>
      </c>
    </row>
    <row r="208" spans="1:10" ht="15.75" x14ac:dyDescent="0.25">
      <c r="A208" s="8">
        <v>202</v>
      </c>
      <c r="B208" s="8">
        <v>100206</v>
      </c>
      <c r="C208" s="5" t="s">
        <v>247</v>
      </c>
      <c r="D208" s="6" t="s">
        <v>248</v>
      </c>
      <c r="E208" s="7" t="s">
        <v>28</v>
      </c>
      <c r="F208" s="7">
        <v>235</v>
      </c>
      <c r="G208" s="8">
        <v>28</v>
      </c>
      <c r="H208" s="8">
        <f t="shared" si="8"/>
        <v>263</v>
      </c>
      <c r="I208" s="9">
        <v>180</v>
      </c>
      <c r="J208" s="10">
        <f t="shared" si="7"/>
        <v>47340</v>
      </c>
    </row>
    <row r="209" spans="1:10" ht="15.75" x14ac:dyDescent="0.25">
      <c r="A209" s="8">
        <v>203</v>
      </c>
      <c r="B209" s="8">
        <v>100207</v>
      </c>
      <c r="C209" s="5" t="s">
        <v>249</v>
      </c>
      <c r="D209" s="6" t="s">
        <v>16</v>
      </c>
      <c r="E209" s="7" t="s">
        <v>14</v>
      </c>
      <c r="F209" s="7">
        <v>0</v>
      </c>
      <c r="G209" s="8">
        <v>17</v>
      </c>
      <c r="H209" s="8">
        <f t="shared" si="8"/>
        <v>17</v>
      </c>
      <c r="I209" s="9">
        <v>215.94</v>
      </c>
      <c r="J209" s="10">
        <f t="shared" si="7"/>
        <v>3670.98</v>
      </c>
    </row>
    <row r="210" spans="1:10" ht="15.75" x14ac:dyDescent="0.25">
      <c r="A210" s="8">
        <v>204</v>
      </c>
      <c r="B210" s="8">
        <v>100208</v>
      </c>
      <c r="C210" s="5" t="s">
        <v>250</v>
      </c>
      <c r="D210" s="6" t="s">
        <v>16</v>
      </c>
      <c r="E210" s="7" t="s">
        <v>14</v>
      </c>
      <c r="F210" s="7">
        <v>0</v>
      </c>
      <c r="G210" s="8">
        <v>16</v>
      </c>
      <c r="H210" s="8">
        <f t="shared" si="8"/>
        <v>16</v>
      </c>
      <c r="I210" s="9">
        <v>215.94</v>
      </c>
      <c r="J210" s="10">
        <f t="shared" si="7"/>
        <v>3455.04</v>
      </c>
    </row>
    <row r="211" spans="1:10" ht="15.75" x14ac:dyDescent="0.25">
      <c r="A211" s="8">
        <v>205</v>
      </c>
      <c r="B211" s="8">
        <v>100209</v>
      </c>
      <c r="C211" s="5" t="s">
        <v>251</v>
      </c>
      <c r="D211" s="6" t="s">
        <v>16</v>
      </c>
      <c r="E211" s="7" t="s">
        <v>14</v>
      </c>
      <c r="F211" s="7">
        <v>0</v>
      </c>
      <c r="G211" s="8">
        <v>7</v>
      </c>
      <c r="H211" s="8">
        <f t="shared" si="8"/>
        <v>7</v>
      </c>
      <c r="I211" s="9">
        <v>215.94</v>
      </c>
      <c r="J211" s="10">
        <f t="shared" si="7"/>
        <v>1511.58</v>
      </c>
    </row>
    <row r="212" spans="1:10" ht="15.75" x14ac:dyDescent="0.25">
      <c r="A212" s="8">
        <v>206</v>
      </c>
      <c r="B212" s="8">
        <v>100210</v>
      </c>
      <c r="C212" s="5" t="s">
        <v>252</v>
      </c>
      <c r="D212" s="6" t="s">
        <v>25</v>
      </c>
      <c r="E212" s="7" t="s">
        <v>14</v>
      </c>
      <c r="F212" s="7">
        <v>1039</v>
      </c>
      <c r="G212" s="8">
        <v>465</v>
      </c>
      <c r="H212" s="8">
        <f t="shared" si="8"/>
        <v>1504</v>
      </c>
      <c r="I212" s="9">
        <v>95</v>
      </c>
      <c r="J212" s="10">
        <f t="shared" si="7"/>
        <v>142880</v>
      </c>
    </row>
    <row r="213" spans="1:10" ht="15.75" x14ac:dyDescent="0.25">
      <c r="A213" s="8">
        <v>207</v>
      </c>
      <c r="B213" s="8">
        <v>100211</v>
      </c>
      <c r="C213" s="5" t="s">
        <v>253</v>
      </c>
      <c r="D213" s="16" t="s">
        <v>10</v>
      </c>
      <c r="E213" s="7" t="s">
        <v>28</v>
      </c>
      <c r="F213" s="7">
        <v>1150</v>
      </c>
      <c r="G213" s="8">
        <v>35</v>
      </c>
      <c r="H213" s="8">
        <f t="shared" si="8"/>
        <v>1185</v>
      </c>
      <c r="I213" s="9">
        <v>180</v>
      </c>
      <c r="J213" s="10">
        <f t="shared" si="7"/>
        <v>213300</v>
      </c>
    </row>
    <row r="214" spans="1:10" ht="15.75" x14ac:dyDescent="0.25">
      <c r="A214" s="8">
        <v>208</v>
      </c>
      <c r="B214" s="8">
        <v>100212</v>
      </c>
      <c r="C214" s="5" t="s">
        <v>254</v>
      </c>
      <c r="D214" s="6" t="s">
        <v>21</v>
      </c>
      <c r="E214" s="7" t="s">
        <v>28</v>
      </c>
      <c r="F214" s="7">
        <v>1000</v>
      </c>
      <c r="G214" s="8">
        <v>0</v>
      </c>
      <c r="H214" s="8">
        <f t="shared" si="8"/>
        <v>1000</v>
      </c>
      <c r="I214" s="9">
        <v>180</v>
      </c>
      <c r="J214" s="10">
        <f t="shared" si="7"/>
        <v>180000</v>
      </c>
    </row>
    <row r="215" spans="1:10" ht="15.75" x14ac:dyDescent="0.25">
      <c r="A215" s="8">
        <v>209</v>
      </c>
      <c r="B215" s="8">
        <v>100213</v>
      </c>
      <c r="C215" s="5" t="s">
        <v>255</v>
      </c>
      <c r="D215" s="6" t="s">
        <v>256</v>
      </c>
      <c r="E215" s="7" t="s">
        <v>28</v>
      </c>
      <c r="F215" s="7">
        <v>1750</v>
      </c>
      <c r="G215" s="8">
        <v>53</v>
      </c>
      <c r="H215" s="8">
        <f t="shared" si="8"/>
        <v>1803</v>
      </c>
      <c r="I215" s="9">
        <v>180</v>
      </c>
      <c r="J215" s="10">
        <f t="shared" si="7"/>
        <v>324540</v>
      </c>
    </row>
    <row r="216" spans="1:10" ht="15.75" x14ac:dyDescent="0.25">
      <c r="A216" s="8">
        <v>210</v>
      </c>
      <c r="B216" s="8">
        <v>100214</v>
      </c>
      <c r="C216" s="5" t="s">
        <v>257</v>
      </c>
      <c r="D216" s="6" t="s">
        <v>256</v>
      </c>
      <c r="E216" s="7" t="s">
        <v>28</v>
      </c>
      <c r="F216" s="7">
        <v>2104</v>
      </c>
      <c r="G216" s="8">
        <v>2</v>
      </c>
      <c r="H216" s="8">
        <f t="shared" si="8"/>
        <v>2106</v>
      </c>
      <c r="I216" s="9">
        <v>180</v>
      </c>
      <c r="J216" s="10">
        <f t="shared" si="7"/>
        <v>379080</v>
      </c>
    </row>
    <row r="217" spans="1:10" ht="15.75" x14ac:dyDescent="0.25">
      <c r="A217" s="8">
        <v>211</v>
      </c>
      <c r="B217" s="8">
        <v>100215</v>
      </c>
      <c r="C217" s="5" t="s">
        <v>258</v>
      </c>
      <c r="D217" s="6" t="s">
        <v>21</v>
      </c>
      <c r="E217" s="7" t="s">
        <v>28</v>
      </c>
      <c r="F217" s="7">
        <v>1044</v>
      </c>
      <c r="G217" s="8">
        <v>0</v>
      </c>
      <c r="H217" s="8">
        <f t="shared" si="8"/>
        <v>1044</v>
      </c>
      <c r="I217" s="9">
        <v>180</v>
      </c>
      <c r="J217" s="10">
        <f t="shared" si="7"/>
        <v>187920</v>
      </c>
    </row>
    <row r="218" spans="1:10" ht="15.75" x14ac:dyDescent="0.25">
      <c r="A218" s="8">
        <v>212</v>
      </c>
      <c r="B218" s="8">
        <v>100216</v>
      </c>
      <c r="C218" s="5" t="s">
        <v>259</v>
      </c>
      <c r="D218" s="6" t="s">
        <v>10</v>
      </c>
      <c r="E218" s="7" t="s">
        <v>14</v>
      </c>
      <c r="F218" s="7">
        <v>12</v>
      </c>
      <c r="G218" s="8">
        <v>0</v>
      </c>
      <c r="H218" s="8">
        <f t="shared" si="8"/>
        <v>12</v>
      </c>
      <c r="I218" s="9">
        <v>600</v>
      </c>
      <c r="J218" s="10">
        <f t="shared" si="7"/>
        <v>7200</v>
      </c>
    </row>
    <row r="219" spans="1:10" ht="31.5" x14ac:dyDescent="0.25">
      <c r="A219" s="8">
        <v>213</v>
      </c>
      <c r="B219" s="8">
        <v>100217</v>
      </c>
      <c r="C219" s="5" t="s">
        <v>260</v>
      </c>
      <c r="D219" s="17" t="s">
        <v>261</v>
      </c>
      <c r="E219" s="7" t="s">
        <v>14</v>
      </c>
      <c r="F219" s="7">
        <v>10</v>
      </c>
      <c r="G219" s="8">
        <v>10</v>
      </c>
      <c r="H219" s="8">
        <f t="shared" si="8"/>
        <v>20</v>
      </c>
      <c r="I219" s="9">
        <v>1200</v>
      </c>
      <c r="J219" s="10">
        <f t="shared" si="7"/>
        <v>24000</v>
      </c>
    </row>
    <row r="220" spans="1:10" ht="15.75" x14ac:dyDescent="0.25">
      <c r="A220" s="8">
        <v>214</v>
      </c>
      <c r="B220" s="8">
        <v>100218</v>
      </c>
      <c r="C220" s="5" t="s">
        <v>262</v>
      </c>
      <c r="D220" s="6" t="s">
        <v>10</v>
      </c>
      <c r="E220" s="7" t="s">
        <v>14</v>
      </c>
      <c r="F220" s="7">
        <v>0</v>
      </c>
      <c r="G220" s="11">
        <v>3206</v>
      </c>
      <c r="H220" s="8">
        <f t="shared" si="8"/>
        <v>3206</v>
      </c>
      <c r="I220" s="9">
        <v>6</v>
      </c>
      <c r="J220" s="10">
        <f t="shared" si="7"/>
        <v>19236</v>
      </c>
    </row>
    <row r="221" spans="1:10" ht="15.75" x14ac:dyDescent="0.25">
      <c r="A221" s="8">
        <v>215</v>
      </c>
      <c r="B221" s="8">
        <v>100219</v>
      </c>
      <c r="C221" s="5" t="s">
        <v>263</v>
      </c>
      <c r="D221" s="6" t="s">
        <v>16</v>
      </c>
      <c r="E221" s="7" t="s">
        <v>14</v>
      </c>
      <c r="F221" s="7">
        <v>39</v>
      </c>
      <c r="G221" s="11">
        <v>0</v>
      </c>
      <c r="H221" s="8">
        <f t="shared" si="8"/>
        <v>39</v>
      </c>
      <c r="I221" s="9">
        <v>340</v>
      </c>
      <c r="J221" s="10">
        <f t="shared" si="7"/>
        <v>13260</v>
      </c>
    </row>
    <row r="222" spans="1:10" ht="15.75" x14ac:dyDescent="0.25">
      <c r="A222" s="8">
        <v>216</v>
      </c>
      <c r="B222" s="8">
        <v>100220</v>
      </c>
      <c r="C222" s="5" t="s">
        <v>264</v>
      </c>
      <c r="D222" s="6" t="s">
        <v>16</v>
      </c>
      <c r="E222" s="7" t="s">
        <v>14</v>
      </c>
      <c r="F222" s="7">
        <v>3</v>
      </c>
      <c r="G222" s="11">
        <v>0</v>
      </c>
      <c r="H222" s="8">
        <f t="shared" si="8"/>
        <v>3</v>
      </c>
      <c r="I222" s="9">
        <v>2300</v>
      </c>
      <c r="J222" s="10">
        <f t="shared" si="7"/>
        <v>6900</v>
      </c>
    </row>
    <row r="223" spans="1:10" ht="15.75" x14ac:dyDescent="0.25">
      <c r="A223" s="8">
        <v>217</v>
      </c>
      <c r="B223" s="8">
        <v>100221</v>
      </c>
      <c r="C223" s="5" t="s">
        <v>265</v>
      </c>
      <c r="D223" s="6" t="s">
        <v>16</v>
      </c>
      <c r="E223" s="7" t="s">
        <v>14</v>
      </c>
      <c r="F223" s="7">
        <v>13</v>
      </c>
      <c r="G223" s="11">
        <v>0</v>
      </c>
      <c r="H223" s="8">
        <f t="shared" si="8"/>
        <v>13</v>
      </c>
      <c r="I223" s="9">
        <v>500</v>
      </c>
      <c r="J223" s="10">
        <f t="shared" si="7"/>
        <v>6500</v>
      </c>
    </row>
    <row r="224" spans="1:10" ht="15.75" x14ac:dyDescent="0.25">
      <c r="A224" s="8">
        <v>218</v>
      </c>
      <c r="B224" s="8">
        <v>100222</v>
      </c>
      <c r="C224" s="5" t="s">
        <v>266</v>
      </c>
      <c r="D224" s="6" t="str">
        <f>+D223</f>
        <v>SUMINISTRO</v>
      </c>
      <c r="E224" s="7" t="s">
        <v>14</v>
      </c>
      <c r="F224" s="7">
        <v>0</v>
      </c>
      <c r="G224" s="11">
        <v>11</v>
      </c>
      <c r="H224" s="8">
        <f t="shared" si="8"/>
        <v>11</v>
      </c>
      <c r="I224" s="9">
        <v>450</v>
      </c>
      <c r="J224" s="10">
        <f t="shared" si="7"/>
        <v>4950</v>
      </c>
    </row>
    <row r="225" spans="1:10" ht="15.75" x14ac:dyDescent="0.25">
      <c r="A225" s="8">
        <v>219</v>
      </c>
      <c r="B225" s="8">
        <v>100223</v>
      </c>
      <c r="C225" s="5" t="s">
        <v>267</v>
      </c>
      <c r="D225" s="6" t="str">
        <f>+D224</f>
        <v>SUMINISTRO</v>
      </c>
      <c r="E225" s="7" t="str">
        <f>+E224</f>
        <v>UNIDAD</v>
      </c>
      <c r="F225" s="7">
        <v>0</v>
      </c>
      <c r="G225" s="11">
        <v>24</v>
      </c>
      <c r="H225" s="8">
        <f t="shared" si="8"/>
        <v>24</v>
      </c>
      <c r="I225" s="9">
        <v>550</v>
      </c>
      <c r="J225" s="10">
        <f t="shared" si="7"/>
        <v>13200</v>
      </c>
    </row>
    <row r="226" spans="1:10" ht="15.75" x14ac:dyDescent="0.25">
      <c r="A226" s="8">
        <v>220</v>
      </c>
      <c r="B226" s="8">
        <v>100224</v>
      </c>
      <c r="C226" s="12" t="s">
        <v>268</v>
      </c>
      <c r="D226" s="6" t="str">
        <f>+D225</f>
        <v>SUMINISTRO</v>
      </c>
      <c r="E226" s="8" t="s">
        <v>14</v>
      </c>
      <c r="F226" s="8">
        <v>0</v>
      </c>
      <c r="G226" s="8">
        <v>300</v>
      </c>
      <c r="H226" s="8">
        <f t="shared" si="8"/>
        <v>300</v>
      </c>
      <c r="I226" s="9">
        <v>47</v>
      </c>
      <c r="J226" s="10">
        <f t="shared" si="7"/>
        <v>14100</v>
      </c>
    </row>
    <row r="227" spans="1:10" ht="16.5" thickBot="1" x14ac:dyDescent="0.3">
      <c r="A227" s="8">
        <v>221</v>
      </c>
      <c r="B227" s="30">
        <v>100225</v>
      </c>
      <c r="C227" s="31" t="s">
        <v>269</v>
      </c>
      <c r="D227" s="32" t="str">
        <f>+D226</f>
        <v>SUMINISTRO</v>
      </c>
      <c r="E227" s="30" t="s">
        <v>270</v>
      </c>
      <c r="F227" s="30">
        <v>0</v>
      </c>
      <c r="G227" s="30">
        <v>10</v>
      </c>
      <c r="H227" s="30">
        <f t="shared" si="8"/>
        <v>10</v>
      </c>
      <c r="I227" s="18">
        <v>2350</v>
      </c>
      <c r="J227" s="19">
        <f t="shared" si="7"/>
        <v>23500</v>
      </c>
    </row>
    <row r="228" spans="1:10" ht="16.5" thickBot="1" x14ac:dyDescent="0.3">
      <c r="A228" s="36" t="s">
        <v>279</v>
      </c>
      <c r="B228" s="37"/>
      <c r="C228" s="38"/>
      <c r="D228" s="33"/>
      <c r="E228" s="34"/>
      <c r="F228" s="34"/>
      <c r="G228" s="34"/>
      <c r="H228" s="35"/>
      <c r="I228" s="20" t="s">
        <v>271</v>
      </c>
      <c r="J228" s="21">
        <f>SUM(J7:J227)</f>
        <v>10808393.139999999</v>
      </c>
    </row>
    <row r="229" spans="1:10" ht="15.75" x14ac:dyDescent="0.25">
      <c r="A229" s="1"/>
      <c r="B229" s="1"/>
      <c r="C229" s="2"/>
      <c r="H229" s="2"/>
      <c r="I229" s="3"/>
      <c r="J229" s="4"/>
    </row>
    <row r="230" spans="1:10" ht="16.5" thickBot="1" x14ac:dyDescent="0.3">
      <c r="A230" s="40"/>
      <c r="B230" s="40"/>
      <c r="C230" s="40"/>
      <c r="D230" s="39"/>
      <c r="E230" s="39"/>
      <c r="F230" s="39"/>
      <c r="H230" s="2"/>
      <c r="I230" s="3"/>
      <c r="J230" s="4"/>
    </row>
    <row r="231" spans="1:10" ht="15.75" x14ac:dyDescent="0.25">
      <c r="A231" s="43" t="s">
        <v>281</v>
      </c>
      <c r="B231" s="44"/>
      <c r="C231" s="44"/>
      <c r="D231" s="44"/>
      <c r="E231" s="44"/>
      <c r="F231" s="44"/>
      <c r="H231" s="2"/>
      <c r="I231" s="3"/>
      <c r="J231" s="4"/>
    </row>
    <row r="232" spans="1:10" ht="16.5" thickBot="1" x14ac:dyDescent="0.3">
      <c r="A232" s="40"/>
      <c r="B232" s="40"/>
      <c r="C232" s="40"/>
      <c r="D232" s="41"/>
      <c r="E232" s="41"/>
      <c r="F232" s="41"/>
      <c r="G232" s="2"/>
      <c r="H232" s="2"/>
      <c r="I232" s="3"/>
      <c r="J232" s="4"/>
    </row>
    <row r="233" spans="1:10" x14ac:dyDescent="0.25">
      <c r="A233" s="42" t="s">
        <v>282</v>
      </c>
      <c r="B233" s="39"/>
      <c r="C233" s="39"/>
      <c r="D233" s="41"/>
      <c r="E233" s="41"/>
      <c r="F233" s="41"/>
    </row>
  </sheetData>
  <autoFilter ref="A6:J228" xr:uid="{3CDAC880-DCAF-4EBE-9F95-4E039100FFA1}"/>
  <mergeCells count="6">
    <mergeCell ref="A231:F231"/>
    <mergeCell ref="A1:J1"/>
    <mergeCell ref="A2:J2"/>
    <mergeCell ref="A3:J3"/>
    <mergeCell ref="A4:J4"/>
    <mergeCell ref="F5:G5"/>
  </mergeCells>
  <conditionalFormatting sqref="C1:C229">
    <cfRule type="duplicateValues" dxfId="1" priority="60"/>
  </conditionalFormatting>
  <conditionalFormatting sqref="F6:G6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5" scale="75" orientation="landscape" r:id="rId1"/>
  <headerFooter>
    <oddHeader>&amp;CPublicar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Reporte inventario gastable sep</vt:lpstr>
      <vt:lpstr>'Reporte inventario gastable sep'!Área_de_impresión</vt:lpstr>
      <vt:lpstr>'Reporte inventario gastable sep'!Títulos_a_imprimir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Ernesto Nuñez Cedano</dc:creator>
  <cp:lastModifiedBy>Glenys Dahiana Vargas Nuñez</cp:lastModifiedBy>
  <cp:lastPrinted>2026-10-05T15:43:22Z</cp:lastPrinted>
  <dcterms:created xsi:type="dcterms:W3CDTF">2026-10-02T12:57:38Z</dcterms:created>
  <dcterms:modified xsi:type="dcterms:W3CDTF">2026-10-20T14:51:39Z</dcterms:modified>
</cp:coreProperties>
</file>