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emgobdo-my.sharepoint.com/personal/juan_cuevas_mem_gob_do/Documents/Escritorio/CxP/Estado Cuentas/"/>
    </mc:Choice>
  </mc:AlternateContent>
  <xr:revisionPtr revIDLastSave="736" documentId="8_{FD70AA27-3202-4F24-9115-DA614E215F3A}" xr6:coauthVersionLast="47" xr6:coauthVersionMax="47" xr10:uidLastSave="{5651F160-BDC2-422E-ACBE-0051F44C286E}"/>
  <bookViews>
    <workbookView xWindow="-120" yWindow="-120" windowWidth="29040" windowHeight="15840" tabRatio="500" xr2:uid="{142CD79E-3465-4A94-BE0F-4CDBECF4B425}"/>
  </bookViews>
  <sheets>
    <sheet name="Estado Cta" sheetId="2" r:id="rId1"/>
  </sheets>
  <definedNames>
    <definedName name="_xlnm._FilterDatabase" localSheetId="0" hidden="1">'Estado Cta'!$A$8:$J$158</definedName>
    <definedName name="_xlnm.Print_Titles" localSheetId="0">'Estado Cta'!$2:$8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2" l="1"/>
  <c r="I53" i="2"/>
  <c r="G137" i="2"/>
  <c r="I137" i="2" s="1"/>
  <c r="E158" i="2"/>
  <c r="G10" i="2"/>
  <c r="I10" i="2" s="1"/>
  <c r="G11" i="2"/>
  <c r="I11" i="2" s="1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G18" i="2"/>
  <c r="I18" i="2" s="1"/>
  <c r="G19" i="2"/>
  <c r="I19" i="2" s="1"/>
  <c r="G20" i="2"/>
  <c r="I20" i="2" s="1"/>
  <c r="G21" i="2"/>
  <c r="I21" i="2" s="1"/>
  <c r="G22" i="2"/>
  <c r="I22" i="2" s="1"/>
  <c r="G23" i="2"/>
  <c r="I23" i="2" s="1"/>
  <c r="G24" i="2"/>
  <c r="I24" i="2" s="1"/>
  <c r="G25" i="2"/>
  <c r="I25" i="2" s="1"/>
  <c r="G26" i="2"/>
  <c r="I26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52" i="2"/>
  <c r="I52" i="2" s="1"/>
  <c r="G54" i="2"/>
  <c r="I54" i="2" s="1"/>
  <c r="G59" i="2"/>
  <c r="I59" i="2" s="1"/>
  <c r="G55" i="2"/>
  <c r="I55" i="2" s="1"/>
  <c r="G57" i="2"/>
  <c r="I57" i="2" s="1"/>
  <c r="G58" i="2"/>
  <c r="I58" i="2" s="1"/>
  <c r="G56" i="2"/>
  <c r="I56" i="2" s="1"/>
  <c r="G60" i="2"/>
  <c r="I60" i="2" s="1"/>
  <c r="G61" i="2"/>
  <c r="I61" i="2" s="1"/>
  <c r="G62" i="2"/>
  <c r="I62" i="2" s="1"/>
  <c r="G63" i="2"/>
  <c r="I63" i="2" s="1"/>
  <c r="G64" i="2"/>
  <c r="I64" i="2" s="1"/>
  <c r="G65" i="2"/>
  <c r="I65" i="2" s="1"/>
  <c r="G66" i="2"/>
  <c r="I66" i="2" s="1"/>
  <c r="G67" i="2"/>
  <c r="I67" i="2" s="1"/>
  <c r="G68" i="2"/>
  <c r="I68" i="2" s="1"/>
  <c r="G69" i="2"/>
  <c r="I69" i="2" s="1"/>
  <c r="G70" i="2"/>
  <c r="I70" i="2" s="1"/>
  <c r="G71" i="2"/>
  <c r="I71" i="2" s="1"/>
  <c r="G72" i="2"/>
  <c r="I72" i="2" s="1"/>
  <c r="G73" i="2"/>
  <c r="I73" i="2" s="1"/>
  <c r="G74" i="2"/>
  <c r="I74" i="2" s="1"/>
  <c r="G75" i="2"/>
  <c r="I75" i="2" s="1"/>
  <c r="G76" i="2"/>
  <c r="I76" i="2" s="1"/>
  <c r="G77" i="2"/>
  <c r="I77" i="2" s="1"/>
  <c r="G78" i="2"/>
  <c r="I78" i="2" s="1"/>
  <c r="G79" i="2"/>
  <c r="I79" i="2" s="1"/>
  <c r="G80" i="2"/>
  <c r="I80" i="2" s="1"/>
  <c r="G81" i="2"/>
  <c r="I81" i="2" s="1"/>
  <c r="G82" i="2"/>
  <c r="I82" i="2" s="1"/>
  <c r="G83" i="2"/>
  <c r="I83" i="2" s="1"/>
  <c r="G84" i="2"/>
  <c r="I84" i="2" s="1"/>
  <c r="G85" i="2"/>
  <c r="I85" i="2" s="1"/>
  <c r="G86" i="2"/>
  <c r="I86" i="2" s="1"/>
  <c r="G87" i="2"/>
  <c r="I87" i="2" s="1"/>
  <c r="G88" i="2"/>
  <c r="I88" i="2" s="1"/>
  <c r="G89" i="2"/>
  <c r="I89" i="2" s="1"/>
  <c r="G90" i="2"/>
  <c r="I90" i="2" s="1"/>
  <c r="G91" i="2"/>
  <c r="I91" i="2" s="1"/>
  <c r="G92" i="2"/>
  <c r="I92" i="2" s="1"/>
  <c r="G94" i="2"/>
  <c r="I94" i="2" s="1"/>
  <c r="G93" i="2"/>
  <c r="I93" i="2" s="1"/>
  <c r="G95" i="2"/>
  <c r="I95" i="2" s="1"/>
  <c r="G96" i="2"/>
  <c r="I96" i="2" s="1"/>
  <c r="G97" i="2"/>
  <c r="I97" i="2" s="1"/>
  <c r="G98" i="2"/>
  <c r="I98" i="2" s="1"/>
  <c r="G100" i="2"/>
  <c r="I100" i="2" s="1"/>
  <c r="G99" i="2"/>
  <c r="I99" i="2" s="1"/>
  <c r="G101" i="2"/>
  <c r="I101" i="2" s="1"/>
  <c r="G102" i="2"/>
  <c r="I102" i="2" s="1"/>
  <c r="G103" i="2"/>
  <c r="I103" i="2" s="1"/>
  <c r="G104" i="2"/>
  <c r="I104" i="2" s="1"/>
  <c r="G105" i="2"/>
  <c r="I105" i="2" s="1"/>
  <c r="G106" i="2"/>
  <c r="I106" i="2" s="1"/>
  <c r="G107" i="2"/>
  <c r="I107" i="2" s="1"/>
  <c r="G108" i="2"/>
  <c r="I108" i="2" s="1"/>
  <c r="G109" i="2"/>
  <c r="I109" i="2" s="1"/>
  <c r="G110" i="2"/>
  <c r="I110" i="2" s="1"/>
  <c r="G111" i="2"/>
  <c r="I111" i="2" s="1"/>
  <c r="G112" i="2"/>
  <c r="I112" i="2" s="1"/>
  <c r="G113" i="2"/>
  <c r="I113" i="2" s="1"/>
  <c r="G118" i="2"/>
  <c r="I118" i="2" s="1"/>
  <c r="G114" i="2"/>
  <c r="I114" i="2" s="1"/>
  <c r="G115" i="2"/>
  <c r="I115" i="2" s="1"/>
  <c r="G116" i="2"/>
  <c r="I116" i="2" s="1"/>
  <c r="G117" i="2"/>
  <c r="I117" i="2" s="1"/>
  <c r="G119" i="2"/>
  <c r="I119" i="2" s="1"/>
  <c r="G120" i="2"/>
  <c r="I120" i="2" s="1"/>
  <c r="G121" i="2"/>
  <c r="I121" i="2" s="1"/>
  <c r="G122" i="2"/>
  <c r="I122" i="2" s="1"/>
  <c r="G123" i="2"/>
  <c r="I123" i="2" s="1"/>
  <c r="G124" i="2"/>
  <c r="I124" i="2" s="1"/>
  <c r="G125" i="2"/>
  <c r="I125" i="2" s="1"/>
  <c r="G126" i="2"/>
  <c r="I126" i="2" s="1"/>
  <c r="G127" i="2"/>
  <c r="I127" i="2" s="1"/>
  <c r="G128" i="2"/>
  <c r="I128" i="2" s="1"/>
  <c r="G129" i="2"/>
  <c r="I129" i="2" s="1"/>
  <c r="G130" i="2"/>
  <c r="I130" i="2" s="1"/>
  <c r="G131" i="2"/>
  <c r="I131" i="2" s="1"/>
  <c r="G133" i="2"/>
  <c r="I133" i="2" s="1"/>
  <c r="G132" i="2"/>
  <c r="I132" i="2" s="1"/>
  <c r="G134" i="2"/>
  <c r="I134" i="2" s="1"/>
  <c r="G135" i="2"/>
  <c r="I135" i="2" s="1"/>
  <c r="G136" i="2"/>
  <c r="I136" i="2" s="1"/>
  <c r="G138" i="2"/>
  <c r="I138" i="2" s="1"/>
  <c r="G139" i="2"/>
  <c r="I139" i="2" s="1"/>
  <c r="G140" i="2"/>
  <c r="I140" i="2" s="1"/>
  <c r="G141" i="2"/>
  <c r="I141" i="2" s="1"/>
  <c r="G142" i="2"/>
  <c r="I142" i="2" s="1"/>
  <c r="G143" i="2"/>
  <c r="I143" i="2" s="1"/>
  <c r="G144" i="2"/>
  <c r="I144" i="2" s="1"/>
  <c r="G145" i="2"/>
  <c r="I145" i="2" s="1"/>
  <c r="G146" i="2"/>
  <c r="I146" i="2" s="1"/>
  <c r="G147" i="2"/>
  <c r="I147" i="2" s="1"/>
  <c r="G149" i="2"/>
  <c r="I149" i="2" s="1"/>
  <c r="G148" i="2"/>
  <c r="I148" i="2" s="1"/>
  <c r="G150" i="2"/>
  <c r="I150" i="2" s="1"/>
  <c r="G151" i="2"/>
  <c r="I151" i="2" s="1"/>
  <c r="G152" i="2"/>
  <c r="I152" i="2" s="1"/>
  <c r="G153" i="2"/>
  <c r="I153" i="2" s="1"/>
  <c r="G154" i="2"/>
  <c r="I154" i="2" s="1"/>
  <c r="G155" i="2"/>
  <c r="I155" i="2" s="1"/>
  <c r="G156" i="2"/>
  <c r="I156" i="2" s="1"/>
  <c r="G157" i="2"/>
  <c r="I157" i="2" s="1"/>
  <c r="G9" i="2"/>
  <c r="I9" i="2" s="1"/>
  <c r="G158" i="2" l="1"/>
  <c r="I158" i="2" l="1"/>
</calcChain>
</file>

<file path=xl/sharedStrings.xml><?xml version="1.0" encoding="utf-8"?>
<sst xmlns="http://schemas.openxmlformats.org/spreadsheetml/2006/main" count="622" uniqueCount="325">
  <si>
    <t>CONCEPTO</t>
  </si>
  <si>
    <t>FECHA FACTURA</t>
  </si>
  <si>
    <t>NOMBRE DEL PROVEEDOR</t>
  </si>
  <si>
    <t>MONTO FACTURADO</t>
  </si>
  <si>
    <t>DIRECCIÓN FINANCIERA</t>
  </si>
  <si>
    <t>VALORES EN RD$</t>
  </si>
  <si>
    <t>REALIZADO POR:</t>
  </si>
  <si>
    <t>APROBADO POR:</t>
  </si>
  <si>
    <t>GLORIA M. CONTRERAS</t>
  </si>
  <si>
    <t>DIRECTORA FINANCIERA</t>
  </si>
  <si>
    <t>TOTAL RD$</t>
  </si>
  <si>
    <t>MINISTERIO DE ENERGÍA Y MINAS</t>
  </si>
  <si>
    <t>COMPROBANTE NUMERO</t>
  </si>
  <si>
    <t>REVISADO POR:</t>
  </si>
  <si>
    <t>JUANA R. LORENZO</t>
  </si>
  <si>
    <t>ENCARGADA DE TESORERÍA</t>
  </si>
  <si>
    <t>RELACIÓN DE PAGOS DE CUENTAS A PROVEEDORES</t>
  </si>
  <si>
    <t xml:space="preserve">FECHA DE PAGO </t>
  </si>
  <si>
    <t>DOC. DE PAGO LIBRAMIENTO</t>
  </si>
  <si>
    <t>MONTO PENDIENTE</t>
  </si>
  <si>
    <t>ESTATUS</t>
  </si>
  <si>
    <t xml:space="preserve"> </t>
  </si>
  <si>
    <t>JUAN ABRAHAM CUEVAS</t>
  </si>
  <si>
    <t>ENC. DE CUENTAS POR PAGAR</t>
  </si>
  <si>
    <t>AGUA PLANETA AZUL, SA</t>
  </si>
  <si>
    <t>ADQUISICIÓN DE BOTELLONES Y BOTELLAS DE AGUA</t>
  </si>
  <si>
    <t>SERVICIOS NOTARIALES, LEGALIZACIÓN Y JURÍDICOS</t>
  </si>
  <si>
    <t>E450000000001</t>
  </si>
  <si>
    <t>REFERENCIA LABORATORIO CLÍNICO S A</t>
  </si>
  <si>
    <t>SERVICIOS ELÉCTRICOS PROFESIONALES SERPRONAL</t>
  </si>
  <si>
    <t>SERVICIO DE MONTAJE Y DESMONTAJE DE EVENTOS</t>
  </si>
  <si>
    <t>MONTO PAGADO</t>
  </si>
  <si>
    <t>AYUNTAMIENTO DEL DISTRITO NACIONAL</t>
  </si>
  <si>
    <t>FREDDY BOLIVAR DE JESUS ALMONTE BRITO</t>
  </si>
  <si>
    <t>OBELCA SRL</t>
  </si>
  <si>
    <t>PRIMEMOTIVE GROUP, SRL</t>
  </si>
  <si>
    <t>E450000000003</t>
  </si>
  <si>
    <t>E450000000043</t>
  </si>
  <si>
    <t>E450000000002</t>
  </si>
  <si>
    <t>E450000000004</t>
  </si>
  <si>
    <t>COMEDOR GUARDIA PRESIDENCIAL</t>
  </si>
  <si>
    <t>B1500001087</t>
  </si>
  <si>
    <t>SERVICIO DE ALMUERZO PARA EMPLEADOS DEL MEM</t>
  </si>
  <si>
    <t>COMPU-OFFICE DOMINICANA, SRL</t>
  </si>
  <si>
    <t>CORPORACIÓN DEL ACUEDUCTO Y ALCANTARILLADO DE SANTO DOMINGO</t>
  </si>
  <si>
    <t>E450000000005</t>
  </si>
  <si>
    <t>E450000000007</t>
  </si>
  <si>
    <t>FUDIMAT, SRL</t>
  </si>
  <si>
    <t>B1500000032</t>
  </si>
  <si>
    <t>JARDIN ILUSIONES SRL</t>
  </si>
  <si>
    <t>B1500000520</t>
  </si>
  <si>
    <t>SERVICIOS PORTÁTILES DOMINICANOS, SRL</t>
  </si>
  <si>
    <t>SERVICIO DE ALQUILER DE BAÑOS PORTÁTILES</t>
  </si>
  <si>
    <t>SOLUHD, SRL</t>
  </si>
  <si>
    <t>COLUMBUS NETWORKS DOMINICANA C POR A</t>
  </si>
  <si>
    <t>SERVICIOS DE INTERNET</t>
  </si>
  <si>
    <t>EDESUR DOMINICANA S A</t>
  </si>
  <si>
    <t>SERVICIOS DE ENERGÍA ELÉCTRICA</t>
  </si>
  <si>
    <t>EMPRESA DISTRIBUIDORA DE ELECTRICIDAD DEL ESTE S A</t>
  </si>
  <si>
    <t>INGNAP INGENIERÍA APLICADA GROUP, SRL</t>
  </si>
  <si>
    <t>E450000000023</t>
  </si>
  <si>
    <t>COMPAÑÍA DOMINICANA DE TELÉFONOS S A</t>
  </si>
  <si>
    <t>SERVICIO DE COMUNICACIÓN (INTERNET, FLOTAS Y CENTRAL TELEFÓNICA)</t>
  </si>
  <si>
    <t>OFELIZ INVERSIONES SRL</t>
  </si>
  <si>
    <t>Al 31 DE JULIO DEL 2026</t>
  </si>
  <si>
    <t>ALISH GROUP SRL</t>
  </si>
  <si>
    <t>B1500000056</t>
  </si>
  <si>
    <t>CUBICACIÓN 4 FINAL DE REMODELACIÓN DEL CLUB (COH)</t>
  </si>
  <si>
    <t>B1500000060</t>
  </si>
  <si>
    <t>CUBICACIÓN NO.4, POR CONSTRUCCIÓN DE LAB SECUNDARIO DE CALIBRACIONES DOSIMÉTRICAS</t>
  </si>
  <si>
    <t>BIOANALYTICAL DOMINICANA RG SRL</t>
  </si>
  <si>
    <t>ADQUISICIÓN DE EQUIPOS DE TERMÓMETROS P/R LABORATORIO</t>
  </si>
  <si>
    <t>BLUE STORE SUPLIDORES MJA SRL</t>
  </si>
  <si>
    <t>B1500000508</t>
  </si>
  <si>
    <t>ADQUISICIÓN MATERIALES DESECHABLES</t>
  </si>
  <si>
    <t>CARIBBEAN XAM SRL</t>
  </si>
  <si>
    <t>SERVICIO DE ALOJAMIENTO HOTEL NACIONAL</t>
  </si>
  <si>
    <t>CECOMSA, SRL</t>
  </si>
  <si>
    <t>E450000011166</t>
  </si>
  <si>
    <t>ADQUISICIÓN DE EQUIPOS INFORMÁTICOS P/R MEM</t>
  </si>
  <si>
    <t>CELNA ENTERPRISES SRL</t>
  </si>
  <si>
    <t>E450000000192</t>
  </si>
  <si>
    <t xml:space="preserve">ADQUISICIÓN UTENSILIOS  Y EQUIPOS DE COCINA </t>
  </si>
  <si>
    <t>E450000000185</t>
  </si>
  <si>
    <t>ADQUISICIÓN DE MICROONDAS PARA EL MEM</t>
  </si>
  <si>
    <t>CIMALTA INVESTMENTS, SRL</t>
  </si>
  <si>
    <t>B1500000051</t>
  </si>
  <si>
    <t>ADQUISICIÓN DE PINTURAS E INSUMOS DE MANTENIM.</t>
  </si>
  <si>
    <t>E450000001377</t>
  </si>
  <si>
    <t>ADQUISICIÓN DE MATER. GASTABLE P/R PLOTTER HP</t>
  </si>
  <si>
    <t>CONCEPTA RD, SRL.</t>
  </si>
  <si>
    <t>B1500000135</t>
  </si>
  <si>
    <t>SERVICIOS CAPACITACIÓN FUNDAMENTOS DE ISO50001</t>
  </si>
  <si>
    <t>CONSTRUCCIÓN Y SOPORTE ELÉCTRICO CHARLES PEREZ CSECP SRL</t>
  </si>
  <si>
    <t>B1500000128</t>
  </si>
  <si>
    <t>CONTRATACIÓN DE SERVICIO MANT. PLANT. ELÉCTRICO</t>
  </si>
  <si>
    <t>CONSTRUCTORA ALPACA SRL</t>
  </si>
  <si>
    <t>B1500000184</t>
  </si>
  <si>
    <t>SERVICIO DE ALQ. DE PROP. UBICADO EN EL MUNIC. DE PEDERNALES PROYECTO TIERRAS RARAS</t>
  </si>
  <si>
    <t>B1500000185</t>
  </si>
  <si>
    <t>B1500000186</t>
  </si>
  <si>
    <t>B1500000187</t>
  </si>
  <si>
    <t>E450000000006</t>
  </si>
  <si>
    <t>E450000000008</t>
  </si>
  <si>
    <t>B1500000151</t>
  </si>
  <si>
    <t>CUBICACIÓN 1 CONST. EXTENSIÓN  Y REHABILITACIÓN DE REDES</t>
  </si>
  <si>
    <t>CORAMCA, SRL</t>
  </si>
  <si>
    <t>B1500000870</t>
  </si>
  <si>
    <t>ADQUISICIÓN LÁMPARAS LED PARA EL MEM</t>
  </si>
  <si>
    <t>B1500000890</t>
  </si>
  <si>
    <t>ADQUISICIÓN DE MATERIALES ELÉCTRICOS</t>
  </si>
  <si>
    <t>E450000031255</t>
  </si>
  <si>
    <t>E450000031461</t>
  </si>
  <si>
    <t>E450000032208</t>
  </si>
  <si>
    <t>E450000031295</t>
  </si>
  <si>
    <t>E450000031320</t>
  </si>
  <si>
    <t>E450000032254</t>
  </si>
  <si>
    <t>E450000031254</t>
  </si>
  <si>
    <t>E450000032209</t>
  </si>
  <si>
    <t>SERVICIO DE AGUA POTABLE.</t>
  </si>
  <si>
    <t>CORPORACIÓN ESTATAL DE RADIO Y TELEVISIÓN</t>
  </si>
  <si>
    <t>B1500010469</t>
  </si>
  <si>
    <t>SERVICIO DE PUBLICIDAD 1-30 JUNIO</t>
  </si>
  <si>
    <t>ELÉCTRICOS PROFESIONALES ELECPROF, SRL.</t>
  </si>
  <si>
    <t>ADQUISICIÓN CONDUCTOR ELÉCTRICO DE ALUMINIO</t>
  </si>
  <si>
    <t>ADQUISICIÓNPOSTE DE MADERA AMERICANO</t>
  </si>
  <si>
    <t>ESCUELA DE ALTA DIRECCIÓN BARNA</t>
  </si>
  <si>
    <t>B1500001452</t>
  </si>
  <si>
    <t>SERVICIO POSTGRADO DIREC. PUBLICA A DIONIS OZORIO</t>
  </si>
  <si>
    <t>EVELMAR COMERCIAL, SRL.</t>
  </si>
  <si>
    <t>B1500000681</t>
  </si>
  <si>
    <t>ADQUISICIÓN  DE KIT DE COMIDA</t>
  </si>
  <si>
    <t>B1500000674</t>
  </si>
  <si>
    <t>ADQUISICIÓN DE KIT DE COMIDA</t>
  </si>
  <si>
    <t>FC INGENIERÍA EIRL</t>
  </si>
  <si>
    <t>B1500000057</t>
  </si>
  <si>
    <t>E450000000021</t>
  </si>
  <si>
    <t>SERVICIOS NOTARIALES Y JURÍDICOS</t>
  </si>
  <si>
    <t>E450000000026</t>
  </si>
  <si>
    <t>E450000000053</t>
  </si>
  <si>
    <t>ADQUISICIÓN DE ALIMENTOS P/R CUARTELES COTUÍ</t>
  </si>
  <si>
    <t>E450000000051</t>
  </si>
  <si>
    <t>ADQUISICIÓN MATERIALES DE OFICINA P/R EL MEM</t>
  </si>
  <si>
    <t>GEOCIVIL SAS</t>
  </si>
  <si>
    <t>SERVICIOS DE PERFORACIÓN PARA LA INVESTIGACIÓN DE BAUXITA DE TIERRAS RARAS</t>
  </si>
  <si>
    <t>GOJABRI</t>
  </si>
  <si>
    <t>B1500000050</t>
  </si>
  <si>
    <t>SERVICIO DE INSTALACIÓN UPS, AIRE ACONDICIONADO, TANQUE REFRIGERANTE</t>
  </si>
  <si>
    <t>GRUPO ICEBERG, SRL</t>
  </si>
  <si>
    <t>ADQUISICIÓN DE MOBILIARIOS DE OFICINA MEM</t>
  </si>
  <si>
    <t>HUMANO SEGUROS S A</t>
  </si>
  <si>
    <t>E450000008574</t>
  </si>
  <si>
    <t>SERVICIO DE SEGURO DE PERSONA 06/2026</t>
  </si>
  <si>
    <t>IDEMESA SRL</t>
  </si>
  <si>
    <t>E450000000050</t>
  </si>
  <si>
    <t>ADQUISICIÓN DE EQUIPOS DE BRIGADA DE EMERGENCIA</t>
  </si>
  <si>
    <t>SERVICIO DE MANTENIMIENTO 2 BIOGESTORES</t>
  </si>
  <si>
    <t>E450000000014</t>
  </si>
  <si>
    <t>INTEGRACIONES TECNOLOGICAS M &amp; A SRL</t>
  </si>
  <si>
    <t>E450000000059</t>
  </si>
  <si>
    <t>SERVICIO DE LICENCIA INFORMATICAS</t>
  </si>
  <si>
    <t>INVESTIGACION &amp; PUBLICOS SRL</t>
  </si>
  <si>
    <t>B1500000266</t>
  </si>
  <si>
    <t>SERVICIO DE PUBLICACION AGENCIA PUBLICITARIA REVISTA INTERN.</t>
  </si>
  <si>
    <t>IRN CARIBBEAN</t>
  </si>
  <si>
    <t>B1500000052</t>
  </si>
  <si>
    <t>SERVICIO DE ESTUDIOS Y ANALISIS MINA LARIMAR</t>
  </si>
  <si>
    <t>B1500004719</t>
  </si>
  <si>
    <t>SERVICIO DE FLORISTERIA</t>
  </si>
  <si>
    <t>B1500004742</t>
  </si>
  <si>
    <t>SERVICIO DE FLORISTERIA Y ARREGLOS FLORALES</t>
  </si>
  <si>
    <t>B1500004741</t>
  </si>
  <si>
    <t>B1500004720</t>
  </si>
  <si>
    <t>SERVICIO DE OFRENDA FLORAL, CORONA Y RAMO</t>
  </si>
  <si>
    <t>LIGA DE LA FARANDULA</t>
  </si>
  <si>
    <t>B1500000179</t>
  </si>
  <si>
    <t>SERVICIO DE ALQUILER DE PARQUEO MAYO 2026</t>
  </si>
  <si>
    <t>LUKE BORDADOS SRL</t>
  </si>
  <si>
    <t>ADQUISICION DE POLO P/R PERSONAL DEL MEM</t>
  </si>
  <si>
    <t>MAET INNOVATION TEAM SRL</t>
  </si>
  <si>
    <t>B1500000420</t>
  </si>
  <si>
    <t>ADQUISICION DE MATERIALES GESTION SOCIAL</t>
  </si>
  <si>
    <t>MANASIA SOLUCIONES SRL</t>
  </si>
  <si>
    <t>B1500000717</t>
  </si>
  <si>
    <t>SERVICIO DE IMPRESION DE MATER. POP</t>
  </si>
  <si>
    <t>MAS HUMANOS CONSULTING, SRL</t>
  </si>
  <si>
    <t>SERVICIOS DE CAPACITACION DE SEMINARIO IMPULSO</t>
  </si>
  <si>
    <t>MIGUEL ANDRES REYES REYNOSO</t>
  </si>
  <si>
    <t>B1500000195</t>
  </si>
  <si>
    <t>SERVICIOS NOTARIALES Y JURIDICOS</t>
  </si>
  <si>
    <t>B1500000196</t>
  </si>
  <si>
    <t>MINTECH, SRL.</t>
  </si>
  <si>
    <t>B1500000104</t>
  </si>
  <si>
    <t>CONTRA. DE EMPRESA ESPECIALIZADA Y CERTIFICADA</t>
  </si>
  <si>
    <t>E450000000068</t>
  </si>
  <si>
    <t>ADQUISICIÓN. DE TRAMPAS DE RATAS Y RATONES</t>
  </si>
  <si>
    <t>E450000000075</t>
  </si>
  <si>
    <t>ADQUISICIÓN UTENSILIOS  Y EQUIPOS DE COCINA P/R PTER</t>
  </si>
  <si>
    <t>E450000000074</t>
  </si>
  <si>
    <t>SERVICIO DE LIMP. COCINA CLUB JULIO SAURI</t>
  </si>
  <si>
    <t>ADQUISICIÓN DE ARTÍCULO CONMEMORATIVO POR LA CELEBRACIÓN DEL DÍA DE LA MUJER</t>
  </si>
  <si>
    <t>B1500000153</t>
  </si>
  <si>
    <t>SERVICIO DE IMPRESIONES PARA DIFERENTES ACTIVIDADES DEL MEM</t>
  </si>
  <si>
    <t>PAPELERÍA &amp; SERVICIOS MÚLTIPLES YEFEL, SRL</t>
  </si>
  <si>
    <t>ADQUISICIÓN MATERIALES DE OFICINA</t>
  </si>
  <si>
    <t>PAR MULTISERVICES SRL</t>
  </si>
  <si>
    <t>B1500000203</t>
  </si>
  <si>
    <t>SERVICIOS DE LAVANDERÍA</t>
  </si>
  <si>
    <t>PONTIFICIA UNIVERSIDAD CATÓLICA MADRE Y MAESTRA</t>
  </si>
  <si>
    <t>E450000002324</t>
  </si>
  <si>
    <t>MAESTRÍA GESTIÓN FIN ELIANGI SOLIS</t>
  </si>
  <si>
    <t>SERVICIO DE REPARACIÓN  DE VENTANAS</t>
  </si>
  <si>
    <t>E450000001550</t>
  </si>
  <si>
    <t>SERVICIOS DE ANÁLISIS CLÍNICOS P/R EMPL. MEM</t>
  </si>
  <si>
    <t>SANTANA GERMAN SUPPLY BATTERY SOLAR SRL</t>
  </si>
  <si>
    <t>ADQUISICIÓN DE MATERIALES ELÉCTRICOS P/R ILUMI.</t>
  </si>
  <si>
    <t>B1500000518</t>
  </si>
  <si>
    <t>ADQUISICIÓN DE PINTURA PARA MANTENIMIENTO CLUB HERRERA</t>
  </si>
  <si>
    <t>ADQUISICIÓN. DE UNIFORMES DE SEGURIDAD</t>
  </si>
  <si>
    <t>B1500000129</t>
  </si>
  <si>
    <t>E450000000177</t>
  </si>
  <si>
    <t>B1500000034</t>
  </si>
  <si>
    <t>SUPLIMED SRL</t>
  </si>
  <si>
    <t>E450000001000</t>
  </si>
  <si>
    <t>ADQUISICIÓN DE EQUIPO DE BRIGADA EMIDOM</t>
  </si>
  <si>
    <t>VASQUEZ Y SANCHEZ INGENIERÍA SRL</t>
  </si>
  <si>
    <t>B1500000067</t>
  </si>
  <si>
    <t>YACQUELIN PEREZ PIÑA</t>
  </si>
  <si>
    <t>B1500000145</t>
  </si>
  <si>
    <t>B1500000144</t>
  </si>
  <si>
    <t>E450000147885</t>
  </si>
  <si>
    <t>E450000147283</t>
  </si>
  <si>
    <t>E450000147432</t>
  </si>
  <si>
    <t>E450000147433</t>
  </si>
  <si>
    <t>E450000147555</t>
  </si>
  <si>
    <t>E450000147952</t>
  </si>
  <si>
    <t>E4500000000017</t>
  </si>
  <si>
    <t>E4500000000018</t>
  </si>
  <si>
    <t>B1500000880</t>
  </si>
  <si>
    <t>ADQUISICIÓN DE MATERIALES ELÉCTRICOS PARA TRABAJOS DIVERSOS EN EMIDOM Y EL MEM</t>
  </si>
  <si>
    <t>B1500000889</t>
  </si>
  <si>
    <t>B1500000861</t>
  </si>
  <si>
    <t>B1500010520</t>
  </si>
  <si>
    <t>E450000126491</t>
  </si>
  <si>
    <t>E450000126497</t>
  </si>
  <si>
    <t>E450000126489</t>
  </si>
  <si>
    <t>E450000126490</t>
  </si>
  <si>
    <t>E450000126492</t>
  </si>
  <si>
    <t>E450000126493</t>
  </si>
  <si>
    <t>E450000126495</t>
  </si>
  <si>
    <t>E450000126496</t>
  </si>
  <si>
    <t>E450000128114</t>
  </si>
  <si>
    <t>E450000102004</t>
  </si>
  <si>
    <t>HIPOLITO RAFAEL MARTE JIMENEZ</t>
  </si>
  <si>
    <t>B1500000096</t>
  </si>
  <si>
    <t>E450000008958</t>
  </si>
  <si>
    <t>SERVICIO DE SEGURO DE PERSONA 07/2026</t>
  </si>
  <si>
    <t>JASA SOLUTIONS, SRL</t>
  </si>
  <si>
    <t>B1500000161</t>
  </si>
  <si>
    <t>B1500000162</t>
  </si>
  <si>
    <t>SERVICIO DE REPARACIÒN SISTEMA DE TRANSFER AUTOMATICO PARA USO EN LA PLANTA DEL MEM</t>
  </si>
  <si>
    <t>SERVICIO DE LIMPIEZA DE TECHO Y ESTRUCTURA METÁLICA DE GRAN SALÓN CLUB JULIO SAURI</t>
  </si>
  <si>
    <t>SERVICIO DE ALQUILER DE PARQUEO MAYO 2025</t>
  </si>
  <si>
    <t>B1500000180</t>
  </si>
  <si>
    <t>E450000002802</t>
  </si>
  <si>
    <t>MACURI GROUP, SRL</t>
  </si>
  <si>
    <t>CUBICACION NO.1, CONSTRUCCION, EXTENSION Y REHAB. DE REDES ELEC DIFERENTES COMUNIDADES</t>
  </si>
  <si>
    <t>E450000024770</t>
  </si>
  <si>
    <t>E450000024771</t>
  </si>
  <si>
    <t>E450000024778</t>
  </si>
  <si>
    <t>E450000024779</t>
  </si>
  <si>
    <t>E450000024780</t>
  </si>
  <si>
    <t>E450000024781</t>
  </si>
  <si>
    <t>QUALITY GLOBAL BUSINESS GB SRL</t>
  </si>
  <si>
    <t>B1500000876</t>
  </si>
  <si>
    <t>CONTRATACIÓN DE SERVICIO DE CAPACITACIÓN SOBRE CARGA DE TRABAJO PARA COLABORADORES DEL MEM</t>
  </si>
  <si>
    <t>ADQUISICIÓN MATERTIALES ELÉCTRICOS PROYECTOS DERS</t>
  </si>
  <si>
    <t>E450000001700</t>
  </si>
  <si>
    <t>E450000033020</t>
  </si>
  <si>
    <t>SERVICIO DE AGUA POTABLE / EMIDOM</t>
  </si>
  <si>
    <t xml:space="preserve">ACOMSA &amp; KC CONSULTING, SRL (ACOMSA) </t>
  </si>
  <si>
    <t>B1500000236</t>
  </si>
  <si>
    <t>CONTRATACIÓN DE SERVICIO DE TALLER DE INTEGRACIÓN DIRIGIDO A DIRECTIVOS DEL MEM</t>
  </si>
  <si>
    <t>ALTICE DOMINICANA, S.A.</t>
  </si>
  <si>
    <t>E450000025934</t>
  </si>
  <si>
    <t>SERVICIO DE COMUNICACIÓN PARA SER UTILIZADO POR EL EQUIPO DE SEGURIDAD DEL MINISTRO</t>
  </si>
  <si>
    <t>B1500075259</t>
  </si>
  <si>
    <t>B1500075285</t>
  </si>
  <si>
    <t>SERVICIO DE RECOGIDA DE RESIDUOS SÓLIDOS, CORRESPONDIENTE AL PERIODO JULIO</t>
  </si>
  <si>
    <t>E450000000184</t>
  </si>
  <si>
    <t>ADQUISICIÓN DE COMESTIBLE PARA USO DEL MEM Y SUS DEPENDENCIAS</t>
  </si>
  <si>
    <t>SERVICIO DE DESMONTE BOMBA, SUMINISTRO E INSTALACIÓN DE BOMBA DE COMBUSTIBLE</t>
  </si>
  <si>
    <t>COPY SOLUTIONS INTERNATIONALS S A</t>
  </si>
  <si>
    <t>E450000001147</t>
  </si>
  <si>
    <t>ADQUISICIÓN DE LICENCIAS Y ACTUALIZACIONES DEL SOFTWARE DOCUWARE</t>
  </si>
  <si>
    <t>E450000033265</t>
  </si>
  <si>
    <t>E450000033200</t>
  </si>
  <si>
    <t>E450000033241</t>
  </si>
  <si>
    <t>E450000034151</t>
  </si>
  <si>
    <t>E450000033406</t>
  </si>
  <si>
    <t>E450000033199</t>
  </si>
  <si>
    <t>E450000034197</t>
  </si>
  <si>
    <t>E450000034152</t>
  </si>
  <si>
    <t>E450000000015</t>
  </si>
  <si>
    <t>B1500001121</t>
  </si>
  <si>
    <t>B1500000097</t>
  </si>
  <si>
    <t>ALQUILER LOCAL PARA ALBERGAR OFICINA EMIDOM-MAYO 2026</t>
  </si>
  <si>
    <t>ALQUILER LOCAL PARA ALBERGAR OFICINA EMIDOM-JUNIO 2026</t>
  </si>
  <si>
    <t>B1500004662</t>
  </si>
  <si>
    <t>E450000026658</t>
  </si>
  <si>
    <t>E450000026660</t>
  </si>
  <si>
    <t xml:space="preserve">SEGUROS RESERVAS, SA </t>
  </si>
  <si>
    <t>SEGURO DE VIDA DE LOS EMPLEADOS POLIZA NO. 2-2-102-0082207, CORRESPONDIENTE AL MES DE JULIO</t>
  </si>
  <si>
    <t>E450000013291</t>
  </si>
  <si>
    <t>SEGUROS UNIVERSAL C POR A</t>
  </si>
  <si>
    <t>E450000003426</t>
  </si>
  <si>
    <t>MÁXIMA COBERTURA (PLAN EXCLUSIVO) EN EL SEGURO COMPLEMENTARIO</t>
  </si>
  <si>
    <t>SEGUROS DEL PLAN COMPLEMENTARIO PLATINIUM</t>
  </si>
  <si>
    <t>E450000005464</t>
  </si>
  <si>
    <t>WINDTELECOM S A</t>
  </si>
  <si>
    <t>SERVICIO DE INTERNET Y COMUNICACIÓN</t>
  </si>
  <si>
    <t>E450000006252</t>
  </si>
  <si>
    <t>PAGADO</t>
  </si>
  <si>
    <t>E450000000011</t>
  </si>
  <si>
    <t>CONSTRUCTORA MACURI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</si>
</sst>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7" x14ac:knownFonts="1">
    <font>
      <sz val="10"/>
      <color indexed="8"/>
      <name val="ARIAL"/>
      <charset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ptos"/>
      <family val="2"/>
    </font>
    <font>
      <sz val="12"/>
      <color rgb="FF000000"/>
      <name val="Tahoma"/>
      <family val="2"/>
    </font>
    <font>
      <sz val="9"/>
      <color rgb="FF000000"/>
      <name val="Arial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  <font>
      <b/>
      <sz val="11"/>
      <color rgb="FF000000"/>
      <name val="Tahoma"/>
      <family val="2"/>
    </font>
    <font>
      <sz val="10"/>
      <color rgb="FF000000"/>
      <name val="Arial"/>
      <family val="2"/>
    </font>
    <font>
      <sz val="11"/>
      <color rgb="FF000000"/>
      <name val="Tahoma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b/>
      <sz val="10.5"/>
      <color indexed="8"/>
      <name val="Aptos"/>
      <family val="2"/>
    </font>
    <font>
      <b/>
      <sz val="10.5"/>
      <color rgb="FFFFFFFF"/>
      <name val="Tahoma"/>
      <family val="2"/>
    </font>
    <font>
      <b/>
      <sz val="10.5"/>
      <color indexed="8"/>
      <name val="Arial"/>
      <family val="2"/>
    </font>
    <font>
      <b/>
      <sz val="10.5"/>
      <color theme="0"/>
      <name val="Tahoma"/>
      <family val="2"/>
    </font>
    <font>
      <sz val="10.5"/>
      <color indexed="8"/>
      <name val="Arial"/>
      <family val="2"/>
    </font>
    <font>
      <sz val="11"/>
      <color rgb="FF000000"/>
      <name val="Aptos Narrow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</borders>
  <cellStyleXfs count="11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0" fontId="17" fillId="0" borderId="0"/>
    <xf numFmtId="0" fontId="2" fillId="0" borderId="0"/>
    <xf numFmtId="0" fontId="18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>
      <alignment vertical="top"/>
    </xf>
  </cellStyleXfs>
  <cellXfs count="78">
    <xf numFmtId="0" fontId="0" fillId="0" borderId="0" xfId="0">
      <alignment vertical="top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>
      <alignment vertical="top"/>
    </xf>
    <xf numFmtId="14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43" fontId="0" fillId="0" borderId="0" xfId="1" applyFont="1" applyAlignment="1">
      <alignment horizontal="center" vertical="top"/>
    </xf>
    <xf numFmtId="43" fontId="7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3" fontId="10" fillId="0" borderId="0" xfId="1" applyFont="1" applyAlignment="1">
      <alignment horizontal="center" vertical="center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indent="4"/>
    </xf>
    <xf numFmtId="43" fontId="3" fillId="0" borderId="0" xfId="1" applyFont="1" applyAlignment="1">
      <alignment horizontal="center" vertical="top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vertical="center" wrapText="1"/>
    </xf>
    <xf numFmtId="14" fontId="6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 wrapText="1"/>
    </xf>
    <xf numFmtId="43" fontId="1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0" fontId="20" fillId="0" borderId="0" xfId="0" applyFont="1">
      <alignment vertical="top"/>
    </xf>
    <xf numFmtId="0" fontId="20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43" fontId="21" fillId="2" borderId="1" xfId="1" applyFont="1" applyFill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43" fontId="23" fillId="2" borderId="1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>
      <alignment vertical="top"/>
    </xf>
    <xf numFmtId="0" fontId="22" fillId="0" borderId="0" xfId="0" applyFont="1">
      <alignment vertical="top"/>
    </xf>
    <xf numFmtId="14" fontId="21" fillId="2" borderId="1" xfId="0" applyNumberFormat="1" applyFont="1" applyFill="1" applyBorder="1" applyAlignment="1">
      <alignment horizontal="center" vertical="center" wrapText="1"/>
    </xf>
    <xf numFmtId="43" fontId="21" fillId="2" borderId="1" xfId="1" applyFont="1" applyFill="1" applyBorder="1" applyAlignment="1">
      <alignment horizontal="center" vertical="center" wrapText="1"/>
    </xf>
    <xf numFmtId="14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43" fontId="8" fillId="0" borderId="2" xfId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43" fontId="26" fillId="0" borderId="1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0" fontId="8" fillId="0" borderId="1" xfId="10" applyFont="1" applyBorder="1" applyAlignment="1">
      <alignment horizontal="left" vertical="center" wrapText="1"/>
    </xf>
    <xf numFmtId="0" fontId="8" fillId="0" borderId="1" xfId="1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10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11" fillId="0" borderId="0" xfId="1" applyFont="1" applyAlignment="1">
      <alignment horizontal="center" vertical="center"/>
    </xf>
  </cellXfs>
  <cellStyles count="11">
    <cellStyle name="Hipervínculo 2" xfId="4" xr:uid="{523E9EF6-6BB5-4985-940D-F7B3A74280FA}"/>
    <cellStyle name="Millares" xfId="1" builtinId="3"/>
    <cellStyle name="Millares 2" xfId="6" xr:uid="{EE56525E-5394-451D-8FEE-34BFB9C1742D}"/>
    <cellStyle name="Millares 2 2" xfId="9" xr:uid="{A7CAAB8C-63FE-440D-B573-3D0379A61B12}"/>
    <cellStyle name="Moneda 2" xfId="5" xr:uid="{F207ADDC-7AE6-476F-9C01-7D03092F729B}"/>
    <cellStyle name="Moneda 2 2" xfId="8" xr:uid="{9BB5F9C2-A198-424D-96FF-7B5ACDAFFA01}"/>
    <cellStyle name="Normal" xfId="0" builtinId="0"/>
    <cellStyle name="Normal 2" xfId="2" xr:uid="{18609141-5348-4BFE-8CFC-5BC52047C0D5}"/>
    <cellStyle name="Normal 3" xfId="3" xr:uid="{EE00EF82-5BD3-47E3-AA4A-2BD0E66BEAAC}"/>
    <cellStyle name="Normal 3 2" xfId="7" xr:uid="{B51319D0-33F8-4F7E-8E56-22281238A721}"/>
    <cellStyle name="Normal 4" xfId="10" xr:uid="{C71E4CF9-6DD4-44E5-A375-E558B84A79F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260985</xdr:colOff>
      <xdr:row>0</xdr:row>
      <xdr:rowOff>7620</xdr:rowOff>
    </xdr:from>
    <xdr:to>
      <xdr:col>1</xdr:col>
      <xdr:colOff>909917</xdr:colOff>
      <xdr:row>6</xdr:row>
      <xdr:rowOff>114300</xdr:rowOff>
    </xdr:to>
    <xdr:pic>
      <xdr:nvPicPr>
        <xdr:cNvPr id="67978" name="Imagen 3">
          <a:extLst>
            <a:ext uri="{FF2B5EF4-FFF2-40B4-BE49-F238E27FC236}">
              <a16:creationId xmlns:a16="http://schemas.microsoft.com/office/drawing/2014/main" id="{56393123-1E36-A0DA-721E-9241F6E05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" y="7620"/>
          <a:ext cx="1761452" cy="1183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937E-8069-446F-A5B9-54C3225867C6}">
  <sheetPr codeName="Hoja1">
    <outlinePr summaryBelow="0" summaryRight="0"/>
    <pageSetUpPr autoPageBreaks="0" fitToPage="1"/>
  </sheetPr>
  <dimension ref="A1:IV172"/>
  <sheetViews>
    <sheetView showGridLines="0" tabSelected="1" showOutlineSymbols="0" zoomScale="80" zoomScaleNormal="80" workbookViewId="0">
      <pane ySplit="8" topLeftCell="A9" activePane="bottomLeft" state="frozen"/>
      <selection pane="bottomLeft" activeCell="C14" sqref="C14"/>
    </sheetView>
  </sheetViews>
  <sheetFormatPr baseColWidth="10" defaultColWidth="6.85546875" defaultRowHeight="12.75" x14ac:dyDescent="0.2"/>
  <cols>
    <col min="1" max="1" width="16.28515625" style="18" customWidth="1"/>
    <col min="2" max="2" width="42.28515625" customWidth="1"/>
    <col min="3" max="3" width="21" style="6" customWidth="1"/>
    <col min="4" max="4" width="50.7109375" style="3" customWidth="1"/>
    <col min="5" max="5" width="18.140625" style="16" customWidth="1"/>
    <col min="6" max="6" width="14.28515625" style="18" customWidth="1"/>
    <col min="7" max="7" width="19.28515625" style="13" bestFit="1" customWidth="1"/>
    <col min="8" max="8" width="18" style="6" customWidth="1"/>
    <col min="9" max="9" width="13.28515625" customWidth="1"/>
    <col min="10" max="10" width="11.85546875" customWidth="1"/>
    <col min="237" max="237" width="16.28515625" customWidth="1"/>
    <col min="238" max="238" width="43" customWidth="1"/>
    <col min="239" max="239" width="17.28515625" customWidth="1"/>
    <col min="240" max="240" width="47" customWidth="1"/>
    <col min="241" max="241" width="20.28515625" customWidth="1"/>
    <col min="242" max="242" width="14.28515625" customWidth="1"/>
    <col min="243" max="243" width="19.85546875" customWidth="1"/>
    <col min="244" max="244" width="17.85546875" bestFit="1" customWidth="1"/>
    <col min="245" max="245" width="15.28515625" customWidth="1"/>
    <col min="246" max="246" width="16.85546875" customWidth="1"/>
    <col min="493" max="493" width="16.28515625" customWidth="1"/>
    <col min="494" max="494" width="43" customWidth="1"/>
    <col min="495" max="495" width="17.28515625" customWidth="1"/>
    <col min="496" max="496" width="47" customWidth="1"/>
    <col min="497" max="497" width="20.28515625" customWidth="1"/>
    <col min="498" max="498" width="14.28515625" customWidth="1"/>
    <col min="499" max="499" width="19.85546875" customWidth="1"/>
    <col min="500" max="500" width="17.85546875" bestFit="1" customWidth="1"/>
    <col min="501" max="501" width="15.28515625" customWidth="1"/>
    <col min="502" max="502" width="16.85546875" customWidth="1"/>
    <col min="749" max="749" width="16.28515625" customWidth="1"/>
    <col min="750" max="750" width="43" customWidth="1"/>
    <col min="751" max="751" width="17.28515625" customWidth="1"/>
    <col min="752" max="752" width="47" customWidth="1"/>
    <col min="753" max="753" width="20.28515625" customWidth="1"/>
    <col min="754" max="754" width="14.28515625" customWidth="1"/>
    <col min="755" max="755" width="19.85546875" customWidth="1"/>
    <col min="756" max="756" width="17.85546875" bestFit="1" customWidth="1"/>
    <col min="757" max="757" width="15.28515625" customWidth="1"/>
    <col min="758" max="758" width="16.85546875" customWidth="1"/>
    <col min="1005" max="1005" width="16.28515625" customWidth="1"/>
    <col min="1006" max="1006" width="43" customWidth="1"/>
    <col min="1007" max="1007" width="17.28515625" customWidth="1"/>
    <col min="1008" max="1008" width="47" customWidth="1"/>
    <col min="1009" max="1009" width="20.28515625" customWidth="1"/>
    <col min="1010" max="1010" width="14.28515625" customWidth="1"/>
    <col min="1011" max="1011" width="19.85546875" customWidth="1"/>
    <col min="1012" max="1012" width="17.85546875" bestFit="1" customWidth="1"/>
    <col min="1013" max="1013" width="15.28515625" customWidth="1"/>
    <col min="1014" max="1014" width="16.85546875" customWidth="1"/>
    <col min="1261" max="1261" width="16.28515625" customWidth="1"/>
    <col min="1262" max="1262" width="43" customWidth="1"/>
    <col min="1263" max="1263" width="17.28515625" customWidth="1"/>
    <col min="1264" max="1264" width="47" customWidth="1"/>
    <col min="1265" max="1265" width="20.28515625" customWidth="1"/>
    <col min="1266" max="1266" width="14.28515625" customWidth="1"/>
    <col min="1267" max="1267" width="19.85546875" customWidth="1"/>
    <col min="1268" max="1268" width="17.85546875" bestFit="1" customWidth="1"/>
    <col min="1269" max="1269" width="15.28515625" customWidth="1"/>
    <col min="1270" max="1270" width="16.85546875" customWidth="1"/>
    <col min="1517" max="1517" width="16.28515625" customWidth="1"/>
    <col min="1518" max="1518" width="43" customWidth="1"/>
    <col min="1519" max="1519" width="17.28515625" customWidth="1"/>
    <col min="1520" max="1520" width="47" customWidth="1"/>
    <col min="1521" max="1521" width="20.28515625" customWidth="1"/>
    <col min="1522" max="1522" width="14.28515625" customWidth="1"/>
    <col min="1523" max="1523" width="19.85546875" customWidth="1"/>
    <col min="1524" max="1524" width="17.85546875" bestFit="1" customWidth="1"/>
    <col min="1525" max="1525" width="15.28515625" customWidth="1"/>
    <col min="1526" max="1526" width="16.85546875" customWidth="1"/>
    <col min="1773" max="1773" width="16.28515625" customWidth="1"/>
    <col min="1774" max="1774" width="43" customWidth="1"/>
    <col min="1775" max="1775" width="17.28515625" customWidth="1"/>
    <col min="1776" max="1776" width="47" customWidth="1"/>
    <col min="1777" max="1777" width="20.28515625" customWidth="1"/>
    <col min="1778" max="1778" width="14.28515625" customWidth="1"/>
    <col min="1779" max="1779" width="19.85546875" customWidth="1"/>
    <col min="1780" max="1780" width="17.85546875" bestFit="1" customWidth="1"/>
    <col min="1781" max="1781" width="15.28515625" customWidth="1"/>
    <col min="1782" max="1782" width="16.85546875" customWidth="1"/>
    <col min="2029" max="2029" width="16.28515625" customWidth="1"/>
    <col min="2030" max="2030" width="43" customWidth="1"/>
    <col min="2031" max="2031" width="17.28515625" customWidth="1"/>
    <col min="2032" max="2032" width="47" customWidth="1"/>
    <col min="2033" max="2033" width="20.28515625" customWidth="1"/>
    <col min="2034" max="2034" width="14.28515625" customWidth="1"/>
    <col min="2035" max="2035" width="19.85546875" customWidth="1"/>
    <col min="2036" max="2036" width="17.85546875" bestFit="1" customWidth="1"/>
    <col min="2037" max="2037" width="15.28515625" customWidth="1"/>
    <col min="2038" max="2038" width="16.85546875" customWidth="1"/>
    <col min="2285" max="2285" width="16.28515625" customWidth="1"/>
    <col min="2286" max="2286" width="43" customWidth="1"/>
    <col min="2287" max="2287" width="17.28515625" customWidth="1"/>
    <col min="2288" max="2288" width="47" customWidth="1"/>
    <col min="2289" max="2289" width="20.28515625" customWidth="1"/>
    <col min="2290" max="2290" width="14.28515625" customWidth="1"/>
    <col min="2291" max="2291" width="19.85546875" customWidth="1"/>
    <col min="2292" max="2292" width="17.85546875" bestFit="1" customWidth="1"/>
    <col min="2293" max="2293" width="15.28515625" customWidth="1"/>
    <col min="2294" max="2294" width="16.85546875" customWidth="1"/>
    <col min="2541" max="2541" width="16.28515625" customWidth="1"/>
    <col min="2542" max="2542" width="43" customWidth="1"/>
    <col min="2543" max="2543" width="17.28515625" customWidth="1"/>
    <col min="2544" max="2544" width="47" customWidth="1"/>
    <col min="2545" max="2545" width="20.28515625" customWidth="1"/>
    <col min="2546" max="2546" width="14.28515625" customWidth="1"/>
    <col min="2547" max="2547" width="19.85546875" customWidth="1"/>
    <col min="2548" max="2548" width="17.85546875" bestFit="1" customWidth="1"/>
    <col min="2549" max="2549" width="15.28515625" customWidth="1"/>
    <col min="2550" max="2550" width="16.85546875" customWidth="1"/>
    <col min="2797" max="2797" width="16.28515625" customWidth="1"/>
    <col min="2798" max="2798" width="43" customWidth="1"/>
    <col min="2799" max="2799" width="17.28515625" customWidth="1"/>
    <col min="2800" max="2800" width="47" customWidth="1"/>
    <col min="2801" max="2801" width="20.28515625" customWidth="1"/>
    <col min="2802" max="2802" width="14.28515625" customWidth="1"/>
    <col min="2803" max="2803" width="19.85546875" customWidth="1"/>
    <col min="2804" max="2804" width="17.85546875" bestFit="1" customWidth="1"/>
    <col min="2805" max="2805" width="15.28515625" customWidth="1"/>
    <col min="2806" max="2806" width="16.85546875" customWidth="1"/>
    <col min="3053" max="3053" width="16.28515625" customWidth="1"/>
    <col min="3054" max="3054" width="43" customWidth="1"/>
    <col min="3055" max="3055" width="17.28515625" customWidth="1"/>
    <col min="3056" max="3056" width="47" customWidth="1"/>
    <col min="3057" max="3057" width="20.28515625" customWidth="1"/>
    <col min="3058" max="3058" width="14.28515625" customWidth="1"/>
    <col min="3059" max="3059" width="19.85546875" customWidth="1"/>
    <col min="3060" max="3060" width="17.85546875" bestFit="1" customWidth="1"/>
    <col min="3061" max="3061" width="15.28515625" customWidth="1"/>
    <col min="3062" max="3062" width="16.85546875" customWidth="1"/>
    <col min="3309" max="3309" width="16.28515625" customWidth="1"/>
    <col min="3310" max="3310" width="43" customWidth="1"/>
    <col min="3311" max="3311" width="17.28515625" customWidth="1"/>
    <col min="3312" max="3312" width="47" customWidth="1"/>
    <col min="3313" max="3313" width="20.28515625" customWidth="1"/>
    <col min="3314" max="3314" width="14.28515625" customWidth="1"/>
    <col min="3315" max="3315" width="19.85546875" customWidth="1"/>
    <col min="3316" max="3316" width="17.85546875" bestFit="1" customWidth="1"/>
    <col min="3317" max="3317" width="15.28515625" customWidth="1"/>
    <col min="3318" max="3318" width="16.85546875" customWidth="1"/>
    <col min="3565" max="3565" width="16.28515625" customWidth="1"/>
    <col min="3566" max="3566" width="43" customWidth="1"/>
    <col min="3567" max="3567" width="17.28515625" customWidth="1"/>
    <col min="3568" max="3568" width="47" customWidth="1"/>
    <col min="3569" max="3569" width="20.28515625" customWidth="1"/>
    <col min="3570" max="3570" width="14.28515625" customWidth="1"/>
    <col min="3571" max="3571" width="19.85546875" customWidth="1"/>
    <col min="3572" max="3572" width="17.85546875" bestFit="1" customWidth="1"/>
    <col min="3573" max="3573" width="15.28515625" customWidth="1"/>
    <col min="3574" max="3574" width="16.85546875" customWidth="1"/>
    <col min="3821" max="3821" width="16.28515625" customWidth="1"/>
    <col min="3822" max="3822" width="43" customWidth="1"/>
    <col min="3823" max="3823" width="17.28515625" customWidth="1"/>
    <col min="3824" max="3824" width="47" customWidth="1"/>
    <col min="3825" max="3825" width="20.28515625" customWidth="1"/>
    <col min="3826" max="3826" width="14.28515625" customWidth="1"/>
    <col min="3827" max="3827" width="19.85546875" customWidth="1"/>
    <col min="3828" max="3828" width="17.85546875" bestFit="1" customWidth="1"/>
    <col min="3829" max="3829" width="15.28515625" customWidth="1"/>
    <col min="3830" max="3830" width="16.85546875" customWidth="1"/>
    <col min="4077" max="4077" width="16.28515625" customWidth="1"/>
    <col min="4078" max="4078" width="43" customWidth="1"/>
    <col min="4079" max="4079" width="17.28515625" customWidth="1"/>
    <col min="4080" max="4080" width="47" customWidth="1"/>
    <col min="4081" max="4081" width="20.28515625" customWidth="1"/>
    <col min="4082" max="4082" width="14.28515625" customWidth="1"/>
    <col min="4083" max="4083" width="19.85546875" customWidth="1"/>
    <col min="4084" max="4084" width="17.85546875" bestFit="1" customWidth="1"/>
    <col min="4085" max="4085" width="15.28515625" customWidth="1"/>
    <col min="4086" max="4086" width="16.85546875" customWidth="1"/>
    <col min="4333" max="4333" width="16.28515625" customWidth="1"/>
    <col min="4334" max="4334" width="43" customWidth="1"/>
    <col min="4335" max="4335" width="17.28515625" customWidth="1"/>
    <col min="4336" max="4336" width="47" customWidth="1"/>
    <col min="4337" max="4337" width="20.28515625" customWidth="1"/>
    <col min="4338" max="4338" width="14.28515625" customWidth="1"/>
    <col min="4339" max="4339" width="19.85546875" customWidth="1"/>
    <col min="4340" max="4340" width="17.85546875" bestFit="1" customWidth="1"/>
    <col min="4341" max="4341" width="15.28515625" customWidth="1"/>
    <col min="4342" max="4342" width="16.85546875" customWidth="1"/>
    <col min="4589" max="4589" width="16.28515625" customWidth="1"/>
    <col min="4590" max="4590" width="43" customWidth="1"/>
    <col min="4591" max="4591" width="17.28515625" customWidth="1"/>
    <col min="4592" max="4592" width="47" customWidth="1"/>
    <col min="4593" max="4593" width="20.28515625" customWidth="1"/>
    <col min="4594" max="4594" width="14.28515625" customWidth="1"/>
    <col min="4595" max="4595" width="19.85546875" customWidth="1"/>
    <col min="4596" max="4596" width="17.85546875" bestFit="1" customWidth="1"/>
    <col min="4597" max="4597" width="15.28515625" customWidth="1"/>
    <col min="4598" max="4598" width="16.85546875" customWidth="1"/>
    <col min="4845" max="4845" width="16.28515625" customWidth="1"/>
    <col min="4846" max="4846" width="43" customWidth="1"/>
    <col min="4847" max="4847" width="17.28515625" customWidth="1"/>
    <col min="4848" max="4848" width="47" customWidth="1"/>
    <col min="4849" max="4849" width="20.28515625" customWidth="1"/>
    <col min="4850" max="4850" width="14.28515625" customWidth="1"/>
    <col min="4851" max="4851" width="19.85546875" customWidth="1"/>
    <col min="4852" max="4852" width="17.85546875" bestFit="1" customWidth="1"/>
    <col min="4853" max="4853" width="15.28515625" customWidth="1"/>
    <col min="4854" max="4854" width="16.85546875" customWidth="1"/>
    <col min="5101" max="5101" width="16.28515625" customWidth="1"/>
    <col min="5102" max="5102" width="43" customWidth="1"/>
    <col min="5103" max="5103" width="17.28515625" customWidth="1"/>
    <col min="5104" max="5104" width="47" customWidth="1"/>
    <col min="5105" max="5105" width="20.28515625" customWidth="1"/>
    <col min="5106" max="5106" width="14.28515625" customWidth="1"/>
    <col min="5107" max="5107" width="19.85546875" customWidth="1"/>
    <col min="5108" max="5108" width="17.85546875" bestFit="1" customWidth="1"/>
    <col min="5109" max="5109" width="15.28515625" customWidth="1"/>
    <col min="5110" max="5110" width="16.85546875" customWidth="1"/>
    <col min="5357" max="5357" width="16.28515625" customWidth="1"/>
    <col min="5358" max="5358" width="43" customWidth="1"/>
    <col min="5359" max="5359" width="17.28515625" customWidth="1"/>
    <col min="5360" max="5360" width="47" customWidth="1"/>
    <col min="5361" max="5361" width="20.28515625" customWidth="1"/>
    <col min="5362" max="5362" width="14.28515625" customWidth="1"/>
    <col min="5363" max="5363" width="19.85546875" customWidth="1"/>
    <col min="5364" max="5364" width="17.85546875" bestFit="1" customWidth="1"/>
    <col min="5365" max="5365" width="15.28515625" customWidth="1"/>
    <col min="5366" max="5366" width="16.85546875" customWidth="1"/>
    <col min="5613" max="5613" width="16.28515625" customWidth="1"/>
    <col min="5614" max="5614" width="43" customWidth="1"/>
    <col min="5615" max="5615" width="17.28515625" customWidth="1"/>
    <col min="5616" max="5616" width="47" customWidth="1"/>
    <col min="5617" max="5617" width="20.28515625" customWidth="1"/>
    <col min="5618" max="5618" width="14.28515625" customWidth="1"/>
    <col min="5619" max="5619" width="19.85546875" customWidth="1"/>
    <col min="5620" max="5620" width="17.85546875" bestFit="1" customWidth="1"/>
    <col min="5621" max="5621" width="15.28515625" customWidth="1"/>
    <col min="5622" max="5622" width="16.85546875" customWidth="1"/>
    <col min="5869" max="5869" width="16.28515625" customWidth="1"/>
    <col min="5870" max="5870" width="43" customWidth="1"/>
    <col min="5871" max="5871" width="17.28515625" customWidth="1"/>
    <col min="5872" max="5872" width="47" customWidth="1"/>
    <col min="5873" max="5873" width="20.28515625" customWidth="1"/>
    <col min="5874" max="5874" width="14.28515625" customWidth="1"/>
    <col min="5875" max="5875" width="19.85546875" customWidth="1"/>
    <col min="5876" max="5876" width="17.85546875" bestFit="1" customWidth="1"/>
    <col min="5877" max="5877" width="15.28515625" customWidth="1"/>
    <col min="5878" max="5878" width="16.85546875" customWidth="1"/>
    <col min="6125" max="6125" width="16.28515625" customWidth="1"/>
    <col min="6126" max="6126" width="43" customWidth="1"/>
    <col min="6127" max="6127" width="17.28515625" customWidth="1"/>
    <col min="6128" max="6128" width="47" customWidth="1"/>
    <col min="6129" max="6129" width="20.28515625" customWidth="1"/>
    <col min="6130" max="6130" width="14.28515625" customWidth="1"/>
    <col min="6131" max="6131" width="19.85546875" customWidth="1"/>
    <col min="6132" max="6132" width="17.85546875" bestFit="1" customWidth="1"/>
    <col min="6133" max="6133" width="15.28515625" customWidth="1"/>
    <col min="6134" max="6134" width="16.85546875" customWidth="1"/>
    <col min="6381" max="6381" width="16.28515625" customWidth="1"/>
    <col min="6382" max="6382" width="43" customWidth="1"/>
    <col min="6383" max="6383" width="17.28515625" customWidth="1"/>
    <col min="6384" max="6384" width="47" customWidth="1"/>
    <col min="6385" max="6385" width="20.28515625" customWidth="1"/>
    <col min="6386" max="6386" width="14.28515625" customWidth="1"/>
    <col min="6387" max="6387" width="19.85546875" customWidth="1"/>
    <col min="6388" max="6388" width="17.85546875" bestFit="1" customWidth="1"/>
    <col min="6389" max="6389" width="15.28515625" customWidth="1"/>
    <col min="6390" max="6390" width="16.85546875" customWidth="1"/>
    <col min="6637" max="6637" width="16.28515625" customWidth="1"/>
    <col min="6638" max="6638" width="43" customWidth="1"/>
    <col min="6639" max="6639" width="17.28515625" customWidth="1"/>
    <col min="6640" max="6640" width="47" customWidth="1"/>
    <col min="6641" max="6641" width="20.28515625" customWidth="1"/>
    <col min="6642" max="6642" width="14.28515625" customWidth="1"/>
    <col min="6643" max="6643" width="19.85546875" customWidth="1"/>
    <col min="6644" max="6644" width="17.85546875" bestFit="1" customWidth="1"/>
    <col min="6645" max="6645" width="15.28515625" customWidth="1"/>
    <col min="6646" max="6646" width="16.85546875" customWidth="1"/>
    <col min="6893" max="6893" width="16.28515625" customWidth="1"/>
    <col min="6894" max="6894" width="43" customWidth="1"/>
    <col min="6895" max="6895" width="17.28515625" customWidth="1"/>
    <col min="6896" max="6896" width="47" customWidth="1"/>
    <col min="6897" max="6897" width="20.28515625" customWidth="1"/>
    <col min="6898" max="6898" width="14.28515625" customWidth="1"/>
    <col min="6899" max="6899" width="19.85546875" customWidth="1"/>
    <col min="6900" max="6900" width="17.85546875" bestFit="1" customWidth="1"/>
    <col min="6901" max="6901" width="15.28515625" customWidth="1"/>
    <col min="6902" max="6902" width="16.85546875" customWidth="1"/>
    <col min="7149" max="7149" width="16.28515625" customWidth="1"/>
    <col min="7150" max="7150" width="43" customWidth="1"/>
    <col min="7151" max="7151" width="17.28515625" customWidth="1"/>
    <col min="7152" max="7152" width="47" customWidth="1"/>
    <col min="7153" max="7153" width="20.28515625" customWidth="1"/>
    <col min="7154" max="7154" width="14.28515625" customWidth="1"/>
    <col min="7155" max="7155" width="19.85546875" customWidth="1"/>
    <col min="7156" max="7156" width="17.85546875" bestFit="1" customWidth="1"/>
    <col min="7157" max="7157" width="15.28515625" customWidth="1"/>
    <col min="7158" max="7158" width="16.85546875" customWidth="1"/>
    <col min="7405" max="7405" width="16.28515625" customWidth="1"/>
    <col min="7406" max="7406" width="43" customWidth="1"/>
    <col min="7407" max="7407" width="17.28515625" customWidth="1"/>
    <col min="7408" max="7408" width="47" customWidth="1"/>
    <col min="7409" max="7409" width="20.28515625" customWidth="1"/>
    <col min="7410" max="7410" width="14.28515625" customWidth="1"/>
    <col min="7411" max="7411" width="19.85546875" customWidth="1"/>
    <col min="7412" max="7412" width="17.85546875" bestFit="1" customWidth="1"/>
    <col min="7413" max="7413" width="15.28515625" customWidth="1"/>
    <col min="7414" max="7414" width="16.85546875" customWidth="1"/>
    <col min="7661" max="7661" width="16.28515625" customWidth="1"/>
    <col min="7662" max="7662" width="43" customWidth="1"/>
    <col min="7663" max="7663" width="17.28515625" customWidth="1"/>
    <col min="7664" max="7664" width="47" customWidth="1"/>
    <col min="7665" max="7665" width="20.28515625" customWidth="1"/>
    <col min="7666" max="7666" width="14.28515625" customWidth="1"/>
    <col min="7667" max="7667" width="19.85546875" customWidth="1"/>
    <col min="7668" max="7668" width="17.85546875" bestFit="1" customWidth="1"/>
    <col min="7669" max="7669" width="15.28515625" customWidth="1"/>
    <col min="7670" max="7670" width="16.85546875" customWidth="1"/>
    <col min="7917" max="7917" width="16.28515625" customWidth="1"/>
    <col min="7918" max="7918" width="43" customWidth="1"/>
    <col min="7919" max="7919" width="17.28515625" customWidth="1"/>
    <col min="7920" max="7920" width="47" customWidth="1"/>
    <col min="7921" max="7921" width="20.28515625" customWidth="1"/>
    <col min="7922" max="7922" width="14.28515625" customWidth="1"/>
    <col min="7923" max="7923" width="19.85546875" customWidth="1"/>
    <col min="7924" max="7924" width="17.85546875" bestFit="1" customWidth="1"/>
    <col min="7925" max="7925" width="15.28515625" customWidth="1"/>
    <col min="7926" max="7926" width="16.85546875" customWidth="1"/>
    <col min="8173" max="8173" width="16.28515625" customWidth="1"/>
    <col min="8174" max="8174" width="43" customWidth="1"/>
    <col min="8175" max="8175" width="17.28515625" customWidth="1"/>
    <col min="8176" max="8176" width="47" customWidth="1"/>
    <col min="8177" max="8177" width="20.28515625" customWidth="1"/>
    <col min="8178" max="8178" width="14.28515625" customWidth="1"/>
    <col min="8179" max="8179" width="19.85546875" customWidth="1"/>
    <col min="8180" max="8180" width="17.85546875" bestFit="1" customWidth="1"/>
    <col min="8181" max="8181" width="15.28515625" customWidth="1"/>
    <col min="8182" max="8182" width="16.85546875" customWidth="1"/>
    <col min="8429" max="8429" width="16.28515625" customWidth="1"/>
    <col min="8430" max="8430" width="43" customWidth="1"/>
    <col min="8431" max="8431" width="17.28515625" customWidth="1"/>
    <col min="8432" max="8432" width="47" customWidth="1"/>
    <col min="8433" max="8433" width="20.28515625" customWidth="1"/>
    <col min="8434" max="8434" width="14.28515625" customWidth="1"/>
    <col min="8435" max="8435" width="19.85546875" customWidth="1"/>
    <col min="8436" max="8436" width="17.85546875" bestFit="1" customWidth="1"/>
    <col min="8437" max="8437" width="15.28515625" customWidth="1"/>
    <col min="8438" max="8438" width="16.85546875" customWidth="1"/>
    <col min="8685" max="8685" width="16.28515625" customWidth="1"/>
    <col min="8686" max="8686" width="43" customWidth="1"/>
    <col min="8687" max="8687" width="17.28515625" customWidth="1"/>
    <col min="8688" max="8688" width="47" customWidth="1"/>
    <col min="8689" max="8689" width="20.28515625" customWidth="1"/>
    <col min="8690" max="8690" width="14.28515625" customWidth="1"/>
    <col min="8691" max="8691" width="19.85546875" customWidth="1"/>
    <col min="8692" max="8692" width="17.85546875" bestFit="1" customWidth="1"/>
    <col min="8693" max="8693" width="15.28515625" customWidth="1"/>
    <col min="8694" max="8694" width="16.85546875" customWidth="1"/>
    <col min="8941" max="8941" width="16.28515625" customWidth="1"/>
    <col min="8942" max="8942" width="43" customWidth="1"/>
    <col min="8943" max="8943" width="17.28515625" customWidth="1"/>
    <col min="8944" max="8944" width="47" customWidth="1"/>
    <col min="8945" max="8945" width="20.28515625" customWidth="1"/>
    <col min="8946" max="8946" width="14.28515625" customWidth="1"/>
    <col min="8947" max="8947" width="19.85546875" customWidth="1"/>
    <col min="8948" max="8948" width="17.85546875" bestFit="1" customWidth="1"/>
    <col min="8949" max="8949" width="15.28515625" customWidth="1"/>
    <col min="8950" max="8950" width="16.85546875" customWidth="1"/>
    <col min="9197" max="9197" width="16.28515625" customWidth="1"/>
    <col min="9198" max="9198" width="43" customWidth="1"/>
    <col min="9199" max="9199" width="17.28515625" customWidth="1"/>
    <col min="9200" max="9200" width="47" customWidth="1"/>
    <col min="9201" max="9201" width="20.28515625" customWidth="1"/>
    <col min="9202" max="9202" width="14.28515625" customWidth="1"/>
    <col min="9203" max="9203" width="19.85546875" customWidth="1"/>
    <col min="9204" max="9204" width="17.85546875" bestFit="1" customWidth="1"/>
    <col min="9205" max="9205" width="15.28515625" customWidth="1"/>
    <col min="9206" max="9206" width="16.85546875" customWidth="1"/>
    <col min="9453" max="9453" width="16.28515625" customWidth="1"/>
    <col min="9454" max="9454" width="43" customWidth="1"/>
    <col min="9455" max="9455" width="17.28515625" customWidth="1"/>
    <col min="9456" max="9456" width="47" customWidth="1"/>
    <col min="9457" max="9457" width="20.28515625" customWidth="1"/>
    <col min="9458" max="9458" width="14.28515625" customWidth="1"/>
    <col min="9459" max="9459" width="19.85546875" customWidth="1"/>
    <col min="9460" max="9460" width="17.85546875" bestFit="1" customWidth="1"/>
    <col min="9461" max="9461" width="15.28515625" customWidth="1"/>
    <col min="9462" max="9462" width="16.85546875" customWidth="1"/>
    <col min="9709" max="9709" width="16.28515625" customWidth="1"/>
    <col min="9710" max="9710" width="43" customWidth="1"/>
    <col min="9711" max="9711" width="17.28515625" customWidth="1"/>
    <col min="9712" max="9712" width="47" customWidth="1"/>
    <col min="9713" max="9713" width="20.28515625" customWidth="1"/>
    <col min="9714" max="9714" width="14.28515625" customWidth="1"/>
    <col min="9715" max="9715" width="19.85546875" customWidth="1"/>
    <col min="9716" max="9716" width="17.85546875" bestFit="1" customWidth="1"/>
    <col min="9717" max="9717" width="15.28515625" customWidth="1"/>
    <col min="9718" max="9718" width="16.85546875" customWidth="1"/>
    <col min="9965" max="9965" width="16.28515625" customWidth="1"/>
    <col min="9966" max="9966" width="43" customWidth="1"/>
    <col min="9967" max="9967" width="17.28515625" customWidth="1"/>
    <col min="9968" max="9968" width="47" customWidth="1"/>
    <col min="9969" max="9969" width="20.28515625" customWidth="1"/>
    <col min="9970" max="9970" width="14.28515625" customWidth="1"/>
    <col min="9971" max="9971" width="19.85546875" customWidth="1"/>
    <col min="9972" max="9972" width="17.85546875" bestFit="1" customWidth="1"/>
    <col min="9973" max="9973" width="15.28515625" customWidth="1"/>
    <col min="9974" max="9974" width="16.85546875" customWidth="1"/>
    <col min="10221" max="10221" width="16.28515625" customWidth="1"/>
    <col min="10222" max="10222" width="43" customWidth="1"/>
    <col min="10223" max="10223" width="17.28515625" customWidth="1"/>
    <col min="10224" max="10224" width="47" customWidth="1"/>
    <col min="10225" max="10225" width="20.28515625" customWidth="1"/>
    <col min="10226" max="10226" width="14.28515625" customWidth="1"/>
    <col min="10227" max="10227" width="19.85546875" customWidth="1"/>
    <col min="10228" max="10228" width="17.85546875" bestFit="1" customWidth="1"/>
    <col min="10229" max="10229" width="15.28515625" customWidth="1"/>
    <col min="10230" max="10230" width="16.85546875" customWidth="1"/>
    <col min="10477" max="10477" width="16.28515625" customWidth="1"/>
    <col min="10478" max="10478" width="43" customWidth="1"/>
    <col min="10479" max="10479" width="17.28515625" customWidth="1"/>
    <col min="10480" max="10480" width="47" customWidth="1"/>
    <col min="10481" max="10481" width="20.28515625" customWidth="1"/>
    <col min="10482" max="10482" width="14.28515625" customWidth="1"/>
    <col min="10483" max="10483" width="19.85546875" customWidth="1"/>
    <col min="10484" max="10484" width="17.85546875" bestFit="1" customWidth="1"/>
    <col min="10485" max="10485" width="15.28515625" customWidth="1"/>
    <col min="10486" max="10486" width="16.85546875" customWidth="1"/>
    <col min="10733" max="10733" width="16.28515625" customWidth="1"/>
    <col min="10734" max="10734" width="43" customWidth="1"/>
    <col min="10735" max="10735" width="17.28515625" customWidth="1"/>
    <col min="10736" max="10736" width="47" customWidth="1"/>
    <col min="10737" max="10737" width="20.28515625" customWidth="1"/>
    <col min="10738" max="10738" width="14.28515625" customWidth="1"/>
    <col min="10739" max="10739" width="19.85546875" customWidth="1"/>
    <col min="10740" max="10740" width="17.85546875" bestFit="1" customWidth="1"/>
    <col min="10741" max="10741" width="15.28515625" customWidth="1"/>
    <col min="10742" max="10742" width="16.85546875" customWidth="1"/>
    <col min="10989" max="10989" width="16.28515625" customWidth="1"/>
    <col min="10990" max="10990" width="43" customWidth="1"/>
    <col min="10991" max="10991" width="17.28515625" customWidth="1"/>
    <col min="10992" max="10992" width="47" customWidth="1"/>
    <col min="10993" max="10993" width="20.28515625" customWidth="1"/>
    <col min="10994" max="10994" width="14.28515625" customWidth="1"/>
    <col min="10995" max="10995" width="19.85546875" customWidth="1"/>
    <col min="10996" max="10996" width="17.85546875" bestFit="1" customWidth="1"/>
    <col min="10997" max="10997" width="15.28515625" customWidth="1"/>
    <col min="10998" max="10998" width="16.85546875" customWidth="1"/>
    <col min="11245" max="11245" width="16.28515625" customWidth="1"/>
    <col min="11246" max="11246" width="43" customWidth="1"/>
    <col min="11247" max="11247" width="17.28515625" customWidth="1"/>
    <col min="11248" max="11248" width="47" customWidth="1"/>
    <col min="11249" max="11249" width="20.28515625" customWidth="1"/>
    <col min="11250" max="11250" width="14.28515625" customWidth="1"/>
    <col min="11251" max="11251" width="19.85546875" customWidth="1"/>
    <col min="11252" max="11252" width="17.85546875" bestFit="1" customWidth="1"/>
    <col min="11253" max="11253" width="15.28515625" customWidth="1"/>
    <col min="11254" max="11254" width="16.85546875" customWidth="1"/>
    <col min="11501" max="11501" width="16.28515625" customWidth="1"/>
    <col min="11502" max="11502" width="43" customWidth="1"/>
    <col min="11503" max="11503" width="17.28515625" customWidth="1"/>
    <col min="11504" max="11504" width="47" customWidth="1"/>
    <col min="11505" max="11505" width="20.28515625" customWidth="1"/>
    <col min="11506" max="11506" width="14.28515625" customWidth="1"/>
    <col min="11507" max="11507" width="19.85546875" customWidth="1"/>
    <col min="11508" max="11508" width="17.85546875" bestFit="1" customWidth="1"/>
    <col min="11509" max="11509" width="15.28515625" customWidth="1"/>
    <col min="11510" max="11510" width="16.85546875" customWidth="1"/>
    <col min="11757" max="11757" width="16.28515625" customWidth="1"/>
    <col min="11758" max="11758" width="43" customWidth="1"/>
    <col min="11759" max="11759" width="17.28515625" customWidth="1"/>
    <col min="11760" max="11760" width="47" customWidth="1"/>
    <col min="11761" max="11761" width="20.28515625" customWidth="1"/>
    <col min="11762" max="11762" width="14.28515625" customWidth="1"/>
    <col min="11763" max="11763" width="19.85546875" customWidth="1"/>
    <col min="11764" max="11764" width="17.85546875" bestFit="1" customWidth="1"/>
    <col min="11765" max="11765" width="15.28515625" customWidth="1"/>
    <col min="11766" max="11766" width="16.85546875" customWidth="1"/>
    <col min="12013" max="12013" width="16.28515625" customWidth="1"/>
    <col min="12014" max="12014" width="43" customWidth="1"/>
    <col min="12015" max="12015" width="17.28515625" customWidth="1"/>
    <col min="12016" max="12016" width="47" customWidth="1"/>
    <col min="12017" max="12017" width="20.28515625" customWidth="1"/>
    <col min="12018" max="12018" width="14.28515625" customWidth="1"/>
    <col min="12019" max="12019" width="19.85546875" customWidth="1"/>
    <col min="12020" max="12020" width="17.85546875" bestFit="1" customWidth="1"/>
    <col min="12021" max="12021" width="15.28515625" customWidth="1"/>
    <col min="12022" max="12022" width="16.85546875" customWidth="1"/>
    <col min="12269" max="12269" width="16.28515625" customWidth="1"/>
    <col min="12270" max="12270" width="43" customWidth="1"/>
    <col min="12271" max="12271" width="17.28515625" customWidth="1"/>
    <col min="12272" max="12272" width="47" customWidth="1"/>
    <col min="12273" max="12273" width="20.28515625" customWidth="1"/>
    <col min="12274" max="12274" width="14.28515625" customWidth="1"/>
    <col min="12275" max="12275" width="19.85546875" customWidth="1"/>
    <col min="12276" max="12276" width="17.85546875" bestFit="1" customWidth="1"/>
    <col min="12277" max="12277" width="15.28515625" customWidth="1"/>
    <col min="12278" max="12278" width="16.85546875" customWidth="1"/>
    <col min="12525" max="12525" width="16.28515625" customWidth="1"/>
    <col min="12526" max="12526" width="43" customWidth="1"/>
    <col min="12527" max="12527" width="17.28515625" customWidth="1"/>
    <col min="12528" max="12528" width="47" customWidth="1"/>
    <col min="12529" max="12529" width="20.28515625" customWidth="1"/>
    <col min="12530" max="12530" width="14.28515625" customWidth="1"/>
    <col min="12531" max="12531" width="19.85546875" customWidth="1"/>
    <col min="12532" max="12532" width="17.85546875" bestFit="1" customWidth="1"/>
    <col min="12533" max="12533" width="15.28515625" customWidth="1"/>
    <col min="12534" max="12534" width="16.85546875" customWidth="1"/>
    <col min="12781" max="12781" width="16.28515625" customWidth="1"/>
    <col min="12782" max="12782" width="43" customWidth="1"/>
    <col min="12783" max="12783" width="17.28515625" customWidth="1"/>
    <col min="12784" max="12784" width="47" customWidth="1"/>
    <col min="12785" max="12785" width="20.28515625" customWidth="1"/>
    <col min="12786" max="12786" width="14.28515625" customWidth="1"/>
    <col min="12787" max="12787" width="19.85546875" customWidth="1"/>
    <col min="12788" max="12788" width="17.85546875" bestFit="1" customWidth="1"/>
    <col min="12789" max="12789" width="15.28515625" customWidth="1"/>
    <col min="12790" max="12790" width="16.85546875" customWidth="1"/>
    <col min="13037" max="13037" width="16.28515625" customWidth="1"/>
    <col min="13038" max="13038" width="43" customWidth="1"/>
    <col min="13039" max="13039" width="17.28515625" customWidth="1"/>
    <col min="13040" max="13040" width="47" customWidth="1"/>
    <col min="13041" max="13041" width="20.28515625" customWidth="1"/>
    <col min="13042" max="13042" width="14.28515625" customWidth="1"/>
    <col min="13043" max="13043" width="19.85546875" customWidth="1"/>
    <col min="13044" max="13044" width="17.85546875" bestFit="1" customWidth="1"/>
    <col min="13045" max="13045" width="15.28515625" customWidth="1"/>
    <col min="13046" max="13046" width="16.85546875" customWidth="1"/>
    <col min="13293" max="13293" width="16.28515625" customWidth="1"/>
    <col min="13294" max="13294" width="43" customWidth="1"/>
    <col min="13295" max="13295" width="17.28515625" customWidth="1"/>
    <col min="13296" max="13296" width="47" customWidth="1"/>
    <col min="13297" max="13297" width="20.28515625" customWidth="1"/>
    <col min="13298" max="13298" width="14.28515625" customWidth="1"/>
    <col min="13299" max="13299" width="19.85546875" customWidth="1"/>
    <col min="13300" max="13300" width="17.85546875" bestFit="1" customWidth="1"/>
    <col min="13301" max="13301" width="15.28515625" customWidth="1"/>
    <col min="13302" max="13302" width="16.85546875" customWidth="1"/>
    <col min="13549" max="13549" width="16.28515625" customWidth="1"/>
    <col min="13550" max="13550" width="43" customWidth="1"/>
    <col min="13551" max="13551" width="17.28515625" customWidth="1"/>
    <col min="13552" max="13552" width="47" customWidth="1"/>
    <col min="13553" max="13553" width="20.28515625" customWidth="1"/>
    <col min="13554" max="13554" width="14.28515625" customWidth="1"/>
    <col min="13555" max="13555" width="19.85546875" customWidth="1"/>
    <col min="13556" max="13556" width="17.85546875" bestFit="1" customWidth="1"/>
    <col min="13557" max="13557" width="15.28515625" customWidth="1"/>
    <col min="13558" max="13558" width="16.85546875" customWidth="1"/>
    <col min="13805" max="13805" width="16.28515625" customWidth="1"/>
    <col min="13806" max="13806" width="43" customWidth="1"/>
    <col min="13807" max="13807" width="17.28515625" customWidth="1"/>
    <col min="13808" max="13808" width="47" customWidth="1"/>
    <col min="13809" max="13809" width="20.28515625" customWidth="1"/>
    <col min="13810" max="13810" width="14.28515625" customWidth="1"/>
    <col min="13811" max="13811" width="19.85546875" customWidth="1"/>
    <col min="13812" max="13812" width="17.85546875" bestFit="1" customWidth="1"/>
    <col min="13813" max="13813" width="15.28515625" customWidth="1"/>
    <col min="13814" max="13814" width="16.85546875" customWidth="1"/>
    <col min="14061" max="14061" width="16.28515625" customWidth="1"/>
    <col min="14062" max="14062" width="43" customWidth="1"/>
    <col min="14063" max="14063" width="17.28515625" customWidth="1"/>
    <col min="14064" max="14064" width="47" customWidth="1"/>
    <col min="14065" max="14065" width="20.28515625" customWidth="1"/>
    <col min="14066" max="14066" width="14.28515625" customWidth="1"/>
    <col min="14067" max="14067" width="19.85546875" customWidth="1"/>
    <col min="14068" max="14068" width="17.85546875" bestFit="1" customWidth="1"/>
    <col min="14069" max="14069" width="15.28515625" customWidth="1"/>
    <col min="14070" max="14070" width="16.85546875" customWidth="1"/>
    <col min="14317" max="14317" width="16.28515625" customWidth="1"/>
    <col min="14318" max="14318" width="43" customWidth="1"/>
    <col min="14319" max="14319" width="17.28515625" customWidth="1"/>
    <col min="14320" max="14320" width="47" customWidth="1"/>
    <col min="14321" max="14321" width="20.28515625" customWidth="1"/>
    <col min="14322" max="14322" width="14.28515625" customWidth="1"/>
    <col min="14323" max="14323" width="19.85546875" customWidth="1"/>
    <col min="14324" max="14324" width="17.85546875" bestFit="1" customWidth="1"/>
    <col min="14325" max="14325" width="15.28515625" customWidth="1"/>
    <col min="14326" max="14326" width="16.85546875" customWidth="1"/>
    <col min="14573" max="14573" width="16.28515625" customWidth="1"/>
    <col min="14574" max="14574" width="43" customWidth="1"/>
    <col min="14575" max="14575" width="17.28515625" customWidth="1"/>
    <col min="14576" max="14576" width="47" customWidth="1"/>
    <col min="14577" max="14577" width="20.28515625" customWidth="1"/>
    <col min="14578" max="14578" width="14.28515625" customWidth="1"/>
    <col min="14579" max="14579" width="19.85546875" customWidth="1"/>
    <col min="14580" max="14580" width="17.85546875" bestFit="1" customWidth="1"/>
    <col min="14581" max="14581" width="15.28515625" customWidth="1"/>
    <col min="14582" max="14582" width="16.85546875" customWidth="1"/>
    <col min="14829" max="14829" width="16.28515625" customWidth="1"/>
    <col min="14830" max="14830" width="43" customWidth="1"/>
    <col min="14831" max="14831" width="17.28515625" customWidth="1"/>
    <col min="14832" max="14832" width="47" customWidth="1"/>
    <col min="14833" max="14833" width="20.28515625" customWidth="1"/>
    <col min="14834" max="14834" width="14.28515625" customWidth="1"/>
    <col min="14835" max="14835" width="19.85546875" customWidth="1"/>
    <col min="14836" max="14836" width="17.85546875" bestFit="1" customWidth="1"/>
    <col min="14837" max="14837" width="15.28515625" customWidth="1"/>
    <col min="14838" max="14838" width="16.85546875" customWidth="1"/>
    <col min="15085" max="15085" width="16.28515625" customWidth="1"/>
    <col min="15086" max="15086" width="43" customWidth="1"/>
    <col min="15087" max="15087" width="17.28515625" customWidth="1"/>
    <col min="15088" max="15088" width="47" customWidth="1"/>
    <col min="15089" max="15089" width="20.28515625" customWidth="1"/>
    <col min="15090" max="15090" width="14.28515625" customWidth="1"/>
    <col min="15091" max="15091" width="19.85546875" customWidth="1"/>
    <col min="15092" max="15092" width="17.85546875" bestFit="1" customWidth="1"/>
    <col min="15093" max="15093" width="15.28515625" customWidth="1"/>
    <col min="15094" max="15094" width="16.85546875" customWidth="1"/>
    <col min="15341" max="15341" width="16.28515625" customWidth="1"/>
    <col min="15342" max="15342" width="43" customWidth="1"/>
    <col min="15343" max="15343" width="17.28515625" customWidth="1"/>
    <col min="15344" max="15344" width="47" customWidth="1"/>
    <col min="15345" max="15345" width="20.28515625" customWidth="1"/>
    <col min="15346" max="15346" width="14.28515625" customWidth="1"/>
    <col min="15347" max="15347" width="19.85546875" customWidth="1"/>
    <col min="15348" max="15348" width="17.85546875" bestFit="1" customWidth="1"/>
    <col min="15349" max="15349" width="15.28515625" customWidth="1"/>
    <col min="15350" max="15350" width="16.85546875" customWidth="1"/>
    <col min="15597" max="15597" width="16.28515625" customWidth="1"/>
    <col min="15598" max="15598" width="43" customWidth="1"/>
    <col min="15599" max="15599" width="17.28515625" customWidth="1"/>
    <col min="15600" max="15600" width="47" customWidth="1"/>
    <col min="15601" max="15601" width="20.28515625" customWidth="1"/>
    <col min="15602" max="15602" width="14.28515625" customWidth="1"/>
    <col min="15603" max="15603" width="19.85546875" customWidth="1"/>
    <col min="15604" max="15604" width="17.85546875" bestFit="1" customWidth="1"/>
    <col min="15605" max="15605" width="15.28515625" customWidth="1"/>
    <col min="15606" max="15606" width="16.85546875" customWidth="1"/>
    <col min="15853" max="15853" width="16.28515625" customWidth="1"/>
    <col min="15854" max="15854" width="43" customWidth="1"/>
    <col min="15855" max="15855" width="17.28515625" customWidth="1"/>
    <col min="15856" max="15856" width="47" customWidth="1"/>
    <col min="15857" max="15857" width="20.28515625" customWidth="1"/>
    <col min="15858" max="15858" width="14.28515625" customWidth="1"/>
    <col min="15859" max="15859" width="19.85546875" customWidth="1"/>
    <col min="15860" max="15860" width="17.85546875" bestFit="1" customWidth="1"/>
    <col min="15861" max="15861" width="15.28515625" customWidth="1"/>
    <col min="15862" max="15862" width="16.85546875" customWidth="1"/>
    <col min="16109" max="16109" width="16.28515625" customWidth="1"/>
    <col min="16110" max="16110" width="43" customWidth="1"/>
    <col min="16111" max="16111" width="17.28515625" customWidth="1"/>
    <col min="16112" max="16112" width="47" customWidth="1"/>
    <col min="16113" max="16113" width="20.28515625" customWidth="1"/>
    <col min="16114" max="16114" width="14.28515625" customWidth="1"/>
    <col min="16115" max="16115" width="19.85546875" customWidth="1"/>
    <col min="16116" max="16116" width="17.85546875" bestFit="1" customWidth="1"/>
    <col min="16117" max="16117" width="15.28515625" customWidth="1"/>
    <col min="16118" max="16118" width="16.85546875" customWidth="1"/>
  </cols>
  <sheetData>
    <row r="1" spans="1:10" ht="15.6" customHeight="1" x14ac:dyDescent="0.2"/>
    <row r="2" spans="1:10" ht="15" x14ac:dyDescent="0.2">
      <c r="A2" s="61" t="s">
        <v>11</v>
      </c>
      <c r="B2" s="62"/>
      <c r="C2" s="62"/>
      <c r="D2" s="62"/>
      <c r="E2" s="63"/>
      <c r="F2" s="62"/>
      <c r="G2" s="63"/>
      <c r="H2" s="62"/>
      <c r="I2" s="62"/>
      <c r="J2" s="62"/>
    </row>
    <row r="3" spans="1:10" ht="13.9" customHeight="1" x14ac:dyDescent="0.2">
      <c r="A3" s="64" t="s">
        <v>4</v>
      </c>
      <c r="B3" s="65"/>
      <c r="C3" s="65"/>
      <c r="D3" s="65"/>
      <c r="E3" s="66"/>
      <c r="F3" s="65"/>
      <c r="G3" s="66"/>
      <c r="H3" s="65"/>
      <c r="I3" s="65"/>
      <c r="J3" s="65"/>
    </row>
    <row r="4" spans="1:10" ht="13.15" customHeight="1" x14ac:dyDescent="0.2">
      <c r="A4" s="67" t="s">
        <v>16</v>
      </c>
      <c r="B4" s="68"/>
      <c r="C4" s="68"/>
      <c r="D4" s="68"/>
      <c r="E4" s="66"/>
      <c r="F4" s="68"/>
      <c r="G4" s="66"/>
      <c r="H4" s="68"/>
      <c r="I4" s="68"/>
      <c r="J4" s="68"/>
    </row>
    <row r="5" spans="1:10" x14ac:dyDescent="0.2">
      <c r="A5" s="69" t="s">
        <v>64</v>
      </c>
      <c r="B5" s="70"/>
      <c r="C5" s="70"/>
      <c r="D5" s="70"/>
      <c r="E5" s="63"/>
      <c r="F5" s="70"/>
      <c r="G5" s="63"/>
      <c r="H5" s="70"/>
      <c r="I5" s="70"/>
      <c r="J5" s="70"/>
    </row>
    <row r="6" spans="1:10" x14ac:dyDescent="0.2">
      <c r="A6" s="69" t="s">
        <v>5</v>
      </c>
      <c r="B6" s="70"/>
      <c r="C6" s="70"/>
      <c r="D6" s="70"/>
      <c r="E6" s="63"/>
      <c r="F6" s="70"/>
      <c r="G6" s="63"/>
      <c r="H6" s="70"/>
      <c r="I6" s="70"/>
      <c r="J6" s="70"/>
    </row>
    <row r="7" spans="1:10" x14ac:dyDescent="0.2">
      <c r="F7" s="9"/>
      <c r="G7" s="16"/>
      <c r="H7" s="9"/>
      <c r="I7" s="9"/>
      <c r="J7" s="9"/>
    </row>
    <row r="8" spans="1:10" s="50" customFormat="1" ht="30.6" customHeight="1" x14ac:dyDescent="0.2">
      <c r="A8" s="46" t="s">
        <v>1</v>
      </c>
      <c r="B8" s="39" t="s">
        <v>2</v>
      </c>
      <c r="C8" s="39" t="s">
        <v>12</v>
      </c>
      <c r="D8" s="39" t="s">
        <v>0</v>
      </c>
      <c r="E8" s="47" t="s">
        <v>3</v>
      </c>
      <c r="F8" s="48" t="s">
        <v>17</v>
      </c>
      <c r="G8" s="42" t="s">
        <v>31</v>
      </c>
      <c r="H8" s="49" t="s">
        <v>18</v>
      </c>
      <c r="I8" s="49" t="s">
        <v>19</v>
      </c>
      <c r="J8" s="49" t="s">
        <v>20</v>
      </c>
    </row>
    <row r="9" spans="1:10" s="17" customFormat="1" ht="27.95" customHeight="1" x14ac:dyDescent="0.2">
      <c r="A9" s="4">
        <v>46191</v>
      </c>
      <c r="B9" s="2" t="s">
        <v>280</v>
      </c>
      <c r="C9" s="26" t="s">
        <v>281</v>
      </c>
      <c r="D9" s="2" t="s">
        <v>282</v>
      </c>
      <c r="E9" s="27">
        <v>965600</v>
      </c>
      <c r="F9" s="28">
        <v>46225</v>
      </c>
      <c r="G9" s="27">
        <f t="shared" ref="G9:G40" si="0">E9</f>
        <v>965600</v>
      </c>
      <c r="H9" s="29">
        <v>4083</v>
      </c>
      <c r="I9" s="30">
        <f t="shared" ref="I9:I40" si="1">E9-G9</f>
        <v>0</v>
      </c>
      <c r="J9" s="31" t="s">
        <v>322</v>
      </c>
    </row>
    <row r="10" spans="1:10" s="17" customFormat="1" ht="27.95" customHeight="1" x14ac:dyDescent="0.2">
      <c r="A10" s="4">
        <v>46181</v>
      </c>
      <c r="B10" s="2" t="s">
        <v>24</v>
      </c>
      <c r="C10" s="26" t="s">
        <v>267</v>
      </c>
      <c r="D10" s="2" t="s">
        <v>25</v>
      </c>
      <c r="E10" s="27">
        <v>1620</v>
      </c>
      <c r="F10" s="28">
        <v>46204</v>
      </c>
      <c r="G10" s="27">
        <f t="shared" si="0"/>
        <v>1620</v>
      </c>
      <c r="H10" s="29">
        <v>3678</v>
      </c>
      <c r="I10" s="30">
        <f t="shared" si="1"/>
        <v>0</v>
      </c>
      <c r="J10" s="31" t="s">
        <v>322</v>
      </c>
    </row>
    <row r="11" spans="1:10" s="17" customFormat="1" ht="27.95" customHeight="1" x14ac:dyDescent="0.2">
      <c r="A11" s="4">
        <v>46181</v>
      </c>
      <c r="B11" s="2" t="s">
        <v>24</v>
      </c>
      <c r="C11" s="26" t="s">
        <v>268</v>
      </c>
      <c r="D11" s="2" t="s">
        <v>25</v>
      </c>
      <c r="E11" s="27">
        <v>2820</v>
      </c>
      <c r="F11" s="28">
        <v>46204</v>
      </c>
      <c r="G11" s="27">
        <f t="shared" si="0"/>
        <v>2820</v>
      </c>
      <c r="H11" s="29">
        <v>3678</v>
      </c>
      <c r="I11" s="30">
        <f t="shared" si="1"/>
        <v>0</v>
      </c>
      <c r="J11" s="31" t="s">
        <v>322</v>
      </c>
    </row>
    <row r="12" spans="1:10" s="17" customFormat="1" ht="27.95" customHeight="1" x14ac:dyDescent="0.2">
      <c r="A12" s="4">
        <v>46181</v>
      </c>
      <c r="B12" s="2" t="s">
        <v>24</v>
      </c>
      <c r="C12" s="26" t="s">
        <v>269</v>
      </c>
      <c r="D12" s="2" t="s">
        <v>25</v>
      </c>
      <c r="E12" s="27">
        <v>5760</v>
      </c>
      <c r="F12" s="28">
        <v>46204</v>
      </c>
      <c r="G12" s="27">
        <f t="shared" si="0"/>
        <v>5760</v>
      </c>
      <c r="H12" s="29">
        <v>3678</v>
      </c>
      <c r="I12" s="30">
        <f t="shared" si="1"/>
        <v>0</v>
      </c>
      <c r="J12" s="31" t="s">
        <v>322</v>
      </c>
    </row>
    <row r="13" spans="1:10" s="17" customFormat="1" ht="27.95" customHeight="1" x14ac:dyDescent="0.2">
      <c r="A13" s="4">
        <v>46181</v>
      </c>
      <c r="B13" s="2" t="s">
        <v>24</v>
      </c>
      <c r="C13" s="26" t="s">
        <v>270</v>
      </c>
      <c r="D13" s="2" t="s">
        <v>25</v>
      </c>
      <c r="E13" s="27">
        <v>2400</v>
      </c>
      <c r="F13" s="28">
        <v>46204</v>
      </c>
      <c r="G13" s="27">
        <f t="shared" si="0"/>
        <v>2400</v>
      </c>
      <c r="H13" s="29">
        <v>3678</v>
      </c>
      <c r="I13" s="30">
        <f t="shared" si="1"/>
        <v>0</v>
      </c>
      <c r="J13" s="31" t="s">
        <v>322</v>
      </c>
    </row>
    <row r="14" spans="1:10" s="17" customFormat="1" ht="27.95" customHeight="1" x14ac:dyDescent="0.2">
      <c r="A14" s="4">
        <v>46181</v>
      </c>
      <c r="B14" s="2" t="s">
        <v>24</v>
      </c>
      <c r="C14" s="26" t="s">
        <v>271</v>
      </c>
      <c r="D14" s="2" t="s">
        <v>25</v>
      </c>
      <c r="E14" s="27">
        <v>4020</v>
      </c>
      <c r="F14" s="28">
        <v>46204</v>
      </c>
      <c r="G14" s="27">
        <f t="shared" si="0"/>
        <v>4020</v>
      </c>
      <c r="H14" s="29">
        <v>3678</v>
      </c>
      <c r="I14" s="30">
        <f t="shared" si="1"/>
        <v>0</v>
      </c>
      <c r="J14" s="31" t="s">
        <v>322</v>
      </c>
    </row>
    <row r="15" spans="1:10" s="17" customFormat="1" ht="27.95" customHeight="1" x14ac:dyDescent="0.2">
      <c r="A15" s="4">
        <v>46181</v>
      </c>
      <c r="B15" s="2" t="s">
        <v>24</v>
      </c>
      <c r="C15" s="26" t="s">
        <v>272</v>
      </c>
      <c r="D15" s="2" t="s">
        <v>25</v>
      </c>
      <c r="E15" s="27">
        <v>4140</v>
      </c>
      <c r="F15" s="28">
        <v>46204</v>
      </c>
      <c r="G15" s="27">
        <f t="shared" si="0"/>
        <v>4140</v>
      </c>
      <c r="H15" s="29">
        <v>3678</v>
      </c>
      <c r="I15" s="30">
        <f t="shared" si="1"/>
        <v>0</v>
      </c>
      <c r="J15" s="31" t="s">
        <v>322</v>
      </c>
    </row>
    <row r="16" spans="1:10" s="17" customFormat="1" ht="27.95" customHeight="1" x14ac:dyDescent="0.2">
      <c r="A16" s="4">
        <v>46220</v>
      </c>
      <c r="B16" s="2" t="s">
        <v>24</v>
      </c>
      <c r="C16" s="26" t="s">
        <v>309</v>
      </c>
      <c r="D16" s="2" t="s">
        <v>25</v>
      </c>
      <c r="E16" s="27">
        <v>3300</v>
      </c>
      <c r="F16" s="28">
        <v>46234</v>
      </c>
      <c r="G16" s="27">
        <f t="shared" si="0"/>
        <v>3300</v>
      </c>
      <c r="H16" s="29">
        <v>4593</v>
      </c>
      <c r="I16" s="30">
        <f t="shared" si="1"/>
        <v>0</v>
      </c>
      <c r="J16" s="31" t="s">
        <v>322</v>
      </c>
    </row>
    <row r="17" spans="1:11" s="17" customFormat="1" ht="27.95" customHeight="1" x14ac:dyDescent="0.2">
      <c r="A17" s="4">
        <v>46220</v>
      </c>
      <c r="B17" s="2" t="s">
        <v>24</v>
      </c>
      <c r="C17" s="26" t="s">
        <v>310</v>
      </c>
      <c r="D17" s="2" t="s">
        <v>25</v>
      </c>
      <c r="E17" s="27">
        <v>7200</v>
      </c>
      <c r="F17" s="28">
        <v>46234</v>
      </c>
      <c r="G17" s="27">
        <f t="shared" si="0"/>
        <v>7200</v>
      </c>
      <c r="H17" s="29">
        <v>4593</v>
      </c>
      <c r="I17" s="30">
        <f t="shared" si="1"/>
        <v>0</v>
      </c>
      <c r="J17" s="31" t="s">
        <v>322</v>
      </c>
    </row>
    <row r="18" spans="1:11" s="17" customFormat="1" ht="27.95" customHeight="1" x14ac:dyDescent="0.2">
      <c r="A18" s="4">
        <v>46147</v>
      </c>
      <c r="B18" s="2" t="s">
        <v>65</v>
      </c>
      <c r="C18" s="26" t="s">
        <v>66</v>
      </c>
      <c r="D18" s="2" t="s">
        <v>67</v>
      </c>
      <c r="E18" s="27">
        <v>6971031.9699999997</v>
      </c>
      <c r="F18" s="28">
        <v>46223</v>
      </c>
      <c r="G18" s="27">
        <f t="shared" si="0"/>
        <v>6971031.9699999997</v>
      </c>
      <c r="H18" s="29">
        <v>4145</v>
      </c>
      <c r="I18" s="30">
        <f t="shared" si="1"/>
        <v>0</v>
      </c>
      <c r="J18" s="31" t="s">
        <v>322</v>
      </c>
    </row>
    <row r="19" spans="1:11" s="17" customFormat="1" ht="27.95" customHeight="1" x14ac:dyDescent="0.2">
      <c r="A19" s="4">
        <v>46192</v>
      </c>
      <c r="B19" s="2" t="s">
        <v>65</v>
      </c>
      <c r="C19" s="26" t="s">
        <v>68</v>
      </c>
      <c r="D19" s="2" t="s">
        <v>69</v>
      </c>
      <c r="E19" s="27">
        <v>5520475.6600000001</v>
      </c>
      <c r="F19" s="28">
        <v>46219</v>
      </c>
      <c r="G19" s="27">
        <f t="shared" si="0"/>
        <v>5520475.6600000001</v>
      </c>
      <c r="H19" s="29">
        <v>4241</v>
      </c>
      <c r="I19" s="30">
        <f t="shared" si="1"/>
        <v>0</v>
      </c>
      <c r="J19" s="31" t="s">
        <v>322</v>
      </c>
    </row>
    <row r="20" spans="1:11" s="17" customFormat="1" ht="27.95" customHeight="1" x14ac:dyDescent="0.2">
      <c r="A20" s="4">
        <v>46211</v>
      </c>
      <c r="B20" s="2" t="s">
        <v>283</v>
      </c>
      <c r="C20" s="26" t="s">
        <v>284</v>
      </c>
      <c r="D20" s="2" t="s">
        <v>285</v>
      </c>
      <c r="E20" s="55">
        <v>42502.27</v>
      </c>
      <c r="F20" s="28">
        <v>46226</v>
      </c>
      <c r="G20" s="27">
        <f t="shared" si="0"/>
        <v>42502.27</v>
      </c>
      <c r="H20" s="29">
        <v>4586</v>
      </c>
      <c r="I20" s="30">
        <f t="shared" si="1"/>
        <v>0</v>
      </c>
      <c r="J20" s="31" t="s">
        <v>322</v>
      </c>
    </row>
    <row r="21" spans="1:11" s="17" customFormat="1" ht="27.95" customHeight="1" x14ac:dyDescent="0.2">
      <c r="A21" s="4">
        <v>46216</v>
      </c>
      <c r="B21" s="2" t="s">
        <v>32</v>
      </c>
      <c r="C21" s="26" t="s">
        <v>286</v>
      </c>
      <c r="D21" s="2" t="s">
        <v>288</v>
      </c>
      <c r="E21" s="55">
        <v>600</v>
      </c>
      <c r="F21" s="28">
        <v>46227</v>
      </c>
      <c r="G21" s="27">
        <f t="shared" si="0"/>
        <v>600</v>
      </c>
      <c r="H21" s="29">
        <v>4444</v>
      </c>
      <c r="I21" s="30">
        <f t="shared" si="1"/>
        <v>0</v>
      </c>
      <c r="J21" s="31" t="s">
        <v>322</v>
      </c>
    </row>
    <row r="22" spans="1:11" s="17" customFormat="1" ht="27.95" customHeight="1" x14ac:dyDescent="0.2">
      <c r="A22" s="4">
        <v>46216</v>
      </c>
      <c r="B22" s="2" t="s">
        <v>32</v>
      </c>
      <c r="C22" s="26" t="s">
        <v>287</v>
      </c>
      <c r="D22" s="2" t="s">
        <v>288</v>
      </c>
      <c r="E22" s="55">
        <v>7375</v>
      </c>
      <c r="F22" s="28">
        <v>46227</v>
      </c>
      <c r="G22" s="27">
        <f t="shared" si="0"/>
        <v>7375</v>
      </c>
      <c r="H22" s="29">
        <v>4444</v>
      </c>
      <c r="I22" s="30">
        <f t="shared" si="1"/>
        <v>0</v>
      </c>
      <c r="J22" s="31" t="s">
        <v>322</v>
      </c>
    </row>
    <row r="23" spans="1:11" s="17" customFormat="1" ht="27.95" customHeight="1" x14ac:dyDescent="0.2">
      <c r="A23" s="4">
        <v>46122</v>
      </c>
      <c r="B23" s="2" t="s">
        <v>70</v>
      </c>
      <c r="C23" s="26" t="s">
        <v>37</v>
      </c>
      <c r="D23" s="2" t="s">
        <v>71</v>
      </c>
      <c r="E23" s="27">
        <v>247988.80000000002</v>
      </c>
      <c r="F23" s="28">
        <v>46211</v>
      </c>
      <c r="G23" s="27">
        <f t="shared" si="0"/>
        <v>247988.80000000002</v>
      </c>
      <c r="H23" s="29">
        <v>3982</v>
      </c>
      <c r="I23" s="30">
        <f t="shared" si="1"/>
        <v>0</v>
      </c>
      <c r="J23" s="31" t="s">
        <v>322</v>
      </c>
    </row>
    <row r="24" spans="1:11" s="17" customFormat="1" ht="27.95" customHeight="1" x14ac:dyDescent="0.2">
      <c r="A24" s="4">
        <v>46176</v>
      </c>
      <c r="B24" s="2" t="s">
        <v>72</v>
      </c>
      <c r="C24" s="26" t="s">
        <v>73</v>
      </c>
      <c r="D24" s="2" t="s">
        <v>74</v>
      </c>
      <c r="E24" s="27">
        <v>106126.49</v>
      </c>
      <c r="F24" s="28">
        <v>46234</v>
      </c>
      <c r="G24" s="27">
        <f t="shared" si="0"/>
        <v>106126.49</v>
      </c>
      <c r="H24" s="29">
        <v>3838</v>
      </c>
      <c r="I24" s="30">
        <f t="shared" si="1"/>
        <v>0</v>
      </c>
      <c r="J24" s="31" t="s">
        <v>322</v>
      </c>
    </row>
    <row r="25" spans="1:11" s="17" customFormat="1" ht="27.95" customHeight="1" x14ac:dyDescent="0.2">
      <c r="A25" s="4">
        <v>46092</v>
      </c>
      <c r="B25" s="2" t="s">
        <v>75</v>
      </c>
      <c r="C25" s="26" t="s">
        <v>38</v>
      </c>
      <c r="D25" s="2" t="s">
        <v>76</v>
      </c>
      <c r="E25" s="27">
        <v>122320.64</v>
      </c>
      <c r="F25" s="28">
        <v>46216</v>
      </c>
      <c r="G25" s="27">
        <f t="shared" si="0"/>
        <v>122320.64</v>
      </c>
      <c r="H25" s="29">
        <v>1687</v>
      </c>
      <c r="I25" s="30">
        <f t="shared" si="1"/>
        <v>0</v>
      </c>
      <c r="J25" s="31" t="s">
        <v>322</v>
      </c>
    </row>
    <row r="26" spans="1:11" s="17" customFormat="1" ht="27.95" customHeight="1" x14ac:dyDescent="0.2">
      <c r="A26" s="4">
        <v>46094</v>
      </c>
      <c r="B26" s="2" t="s">
        <v>75</v>
      </c>
      <c r="C26" s="26" t="s">
        <v>36</v>
      </c>
      <c r="D26" s="2" t="s">
        <v>76</v>
      </c>
      <c r="E26" s="27">
        <v>101713.92</v>
      </c>
      <c r="F26" s="28">
        <v>46216</v>
      </c>
      <c r="G26" s="27">
        <f t="shared" si="0"/>
        <v>101713.92</v>
      </c>
      <c r="H26" s="29">
        <v>1687</v>
      </c>
      <c r="I26" s="30">
        <f t="shared" si="1"/>
        <v>0</v>
      </c>
      <c r="J26" s="31" t="s">
        <v>322</v>
      </c>
    </row>
    <row r="27" spans="1:11" s="17" customFormat="1" ht="27.95" customHeight="1" x14ac:dyDescent="0.2">
      <c r="A27" s="4">
        <v>46094</v>
      </c>
      <c r="B27" s="2" t="s">
        <v>75</v>
      </c>
      <c r="C27" s="26" t="s">
        <v>39</v>
      </c>
      <c r="D27" s="2" t="s">
        <v>76</v>
      </c>
      <c r="E27" s="27">
        <v>39200</v>
      </c>
      <c r="F27" s="28">
        <v>46216</v>
      </c>
      <c r="G27" s="27">
        <f t="shared" si="0"/>
        <v>39200</v>
      </c>
      <c r="H27" s="29">
        <v>1687</v>
      </c>
      <c r="I27" s="30">
        <f t="shared" si="1"/>
        <v>0</v>
      </c>
      <c r="J27" s="31" t="s">
        <v>322</v>
      </c>
    </row>
    <row r="28" spans="1:11" s="17" customFormat="1" ht="27.95" customHeight="1" x14ac:dyDescent="0.2">
      <c r="A28" s="4">
        <v>46092</v>
      </c>
      <c r="B28" s="2" t="s">
        <v>75</v>
      </c>
      <c r="C28" s="26" t="s">
        <v>27</v>
      </c>
      <c r="D28" s="2" t="s">
        <v>76</v>
      </c>
      <c r="E28" s="27">
        <v>19680</v>
      </c>
      <c r="F28" s="35">
        <v>46216</v>
      </c>
      <c r="G28" s="27">
        <f t="shared" si="0"/>
        <v>19680</v>
      </c>
      <c r="H28" s="29">
        <v>1687</v>
      </c>
      <c r="I28" s="30">
        <f t="shared" si="1"/>
        <v>0</v>
      </c>
      <c r="J28" s="31" t="s">
        <v>322</v>
      </c>
      <c r="K28" s="25"/>
    </row>
    <row r="29" spans="1:11" s="17" customFormat="1" ht="27.95" customHeight="1" x14ac:dyDescent="0.2">
      <c r="A29" s="4">
        <v>46181</v>
      </c>
      <c r="B29" s="2" t="s">
        <v>77</v>
      </c>
      <c r="C29" s="26" t="s">
        <v>78</v>
      </c>
      <c r="D29" s="2" t="s">
        <v>79</v>
      </c>
      <c r="E29" s="27">
        <v>566248.29</v>
      </c>
      <c r="F29" s="35">
        <v>46219</v>
      </c>
      <c r="G29" s="27">
        <f t="shared" si="0"/>
        <v>566248.29</v>
      </c>
      <c r="H29" s="34">
        <v>3850</v>
      </c>
      <c r="I29" s="30">
        <f t="shared" si="1"/>
        <v>0</v>
      </c>
      <c r="J29" s="31" t="s">
        <v>322</v>
      </c>
      <c r="K29" s="25"/>
    </row>
    <row r="30" spans="1:11" s="17" customFormat="1" ht="27.95" customHeight="1" x14ac:dyDescent="0.2">
      <c r="A30" s="4">
        <v>46190</v>
      </c>
      <c r="B30" s="2" t="s">
        <v>80</v>
      </c>
      <c r="C30" s="26" t="s">
        <v>81</v>
      </c>
      <c r="D30" s="2" t="s">
        <v>82</v>
      </c>
      <c r="E30" s="27">
        <v>1540328.34</v>
      </c>
      <c r="F30" s="35">
        <v>46211</v>
      </c>
      <c r="G30" s="27">
        <f t="shared" si="0"/>
        <v>1540328.34</v>
      </c>
      <c r="H30" s="34">
        <v>3977</v>
      </c>
      <c r="I30" s="30">
        <f t="shared" si="1"/>
        <v>0</v>
      </c>
      <c r="J30" s="31" t="s">
        <v>322</v>
      </c>
      <c r="K30" s="25"/>
    </row>
    <row r="31" spans="1:11" s="17" customFormat="1" ht="27.95" customHeight="1" x14ac:dyDescent="0.2">
      <c r="A31" s="4">
        <v>46182</v>
      </c>
      <c r="B31" s="2" t="s">
        <v>80</v>
      </c>
      <c r="C31" s="26" t="s">
        <v>83</v>
      </c>
      <c r="D31" s="2" t="s">
        <v>84</v>
      </c>
      <c r="E31" s="27">
        <v>66472.7</v>
      </c>
      <c r="F31" s="35">
        <v>46206</v>
      </c>
      <c r="G31" s="27">
        <f t="shared" si="0"/>
        <v>66472.7</v>
      </c>
      <c r="H31" s="34">
        <v>3979</v>
      </c>
      <c r="I31" s="30">
        <f t="shared" si="1"/>
        <v>0</v>
      </c>
      <c r="J31" s="31" t="s">
        <v>322</v>
      </c>
      <c r="K31" s="25"/>
    </row>
    <row r="32" spans="1:11" s="17" customFormat="1" ht="27.95" customHeight="1" x14ac:dyDescent="0.2">
      <c r="A32" s="4">
        <v>46205</v>
      </c>
      <c r="B32" s="2" t="s">
        <v>80</v>
      </c>
      <c r="C32" s="26" t="s">
        <v>289</v>
      </c>
      <c r="D32" s="2" t="s">
        <v>290</v>
      </c>
      <c r="E32" s="27">
        <v>56009.58</v>
      </c>
      <c r="F32" s="35">
        <v>46233</v>
      </c>
      <c r="G32" s="27">
        <f t="shared" si="0"/>
        <v>56009.58</v>
      </c>
      <c r="H32" s="34">
        <v>4190</v>
      </c>
      <c r="I32" s="30">
        <f t="shared" si="1"/>
        <v>0</v>
      </c>
      <c r="J32" s="31" t="s">
        <v>322</v>
      </c>
      <c r="K32" s="25"/>
    </row>
    <row r="33" spans="1:11" s="17" customFormat="1" ht="27.95" customHeight="1" x14ac:dyDescent="0.2">
      <c r="A33" s="4">
        <v>46182</v>
      </c>
      <c r="B33" s="2" t="s">
        <v>85</v>
      </c>
      <c r="C33" s="26" t="s">
        <v>86</v>
      </c>
      <c r="D33" s="2" t="s">
        <v>87</v>
      </c>
      <c r="E33" s="27">
        <v>121306.36</v>
      </c>
      <c r="F33" s="35">
        <v>46216</v>
      </c>
      <c r="G33" s="27">
        <f t="shared" si="0"/>
        <v>121306.36</v>
      </c>
      <c r="H33" s="34">
        <v>3680</v>
      </c>
      <c r="I33" s="30">
        <f t="shared" si="1"/>
        <v>0</v>
      </c>
      <c r="J33" s="31" t="s">
        <v>322</v>
      </c>
      <c r="K33" s="25"/>
    </row>
    <row r="34" spans="1:11" s="17" customFormat="1" ht="27.95" customHeight="1" x14ac:dyDescent="0.2">
      <c r="A34" s="4">
        <v>46204</v>
      </c>
      <c r="B34" s="2" t="s">
        <v>54</v>
      </c>
      <c r="C34" s="26" t="s">
        <v>264</v>
      </c>
      <c r="D34" s="2" t="s">
        <v>55</v>
      </c>
      <c r="E34" s="27">
        <v>986316.92</v>
      </c>
      <c r="F34" s="28">
        <v>46220</v>
      </c>
      <c r="G34" s="27">
        <f t="shared" si="0"/>
        <v>986316.92</v>
      </c>
      <c r="H34" s="29">
        <v>4318</v>
      </c>
      <c r="I34" s="30">
        <f t="shared" si="1"/>
        <v>0</v>
      </c>
      <c r="J34" s="31" t="s">
        <v>322</v>
      </c>
    </row>
    <row r="35" spans="1:11" s="17" customFormat="1" ht="27.95" customHeight="1" x14ac:dyDescent="0.2">
      <c r="A35" s="4">
        <v>46142</v>
      </c>
      <c r="B35" s="2" t="s">
        <v>40</v>
      </c>
      <c r="C35" s="26" t="s">
        <v>41</v>
      </c>
      <c r="D35" s="2" t="s">
        <v>42</v>
      </c>
      <c r="E35" s="27">
        <v>1074106.8</v>
      </c>
      <c r="F35" s="28">
        <v>46211</v>
      </c>
      <c r="G35" s="27">
        <f t="shared" si="0"/>
        <v>1074106.8</v>
      </c>
      <c r="H35" s="29">
        <v>3927</v>
      </c>
      <c r="I35" s="30">
        <f t="shared" si="1"/>
        <v>0</v>
      </c>
      <c r="J35" s="31" t="s">
        <v>322</v>
      </c>
    </row>
    <row r="36" spans="1:11" s="17" customFormat="1" ht="27.95" customHeight="1" x14ac:dyDescent="0.2">
      <c r="A36" s="4">
        <v>46212</v>
      </c>
      <c r="B36" s="2" t="s">
        <v>40</v>
      </c>
      <c r="C36" s="26" t="s">
        <v>304</v>
      </c>
      <c r="D36" s="2" t="s">
        <v>42</v>
      </c>
      <c r="E36" s="27">
        <v>1322190</v>
      </c>
      <c r="F36" s="28">
        <v>46234</v>
      </c>
      <c r="G36" s="27">
        <f t="shared" si="0"/>
        <v>1322190</v>
      </c>
      <c r="H36" s="29">
        <v>4416</v>
      </c>
      <c r="I36" s="30">
        <f t="shared" si="1"/>
        <v>0</v>
      </c>
      <c r="J36" s="31" t="s">
        <v>322</v>
      </c>
    </row>
    <row r="37" spans="1:11" s="17" customFormat="1" ht="27.95" customHeight="1" x14ac:dyDescent="0.2">
      <c r="A37" s="4">
        <v>46212</v>
      </c>
      <c r="B37" s="2" t="s">
        <v>61</v>
      </c>
      <c r="C37" s="26" t="s">
        <v>230</v>
      </c>
      <c r="D37" s="2" t="s">
        <v>62</v>
      </c>
      <c r="E37" s="27">
        <v>23275.5</v>
      </c>
      <c r="F37" s="35">
        <v>46220</v>
      </c>
      <c r="G37" s="27">
        <f t="shared" si="0"/>
        <v>23275.5</v>
      </c>
      <c r="H37" s="34">
        <v>4358</v>
      </c>
      <c r="I37" s="30">
        <f t="shared" si="1"/>
        <v>0</v>
      </c>
      <c r="J37" s="31" t="s">
        <v>322</v>
      </c>
      <c r="K37" s="25"/>
    </row>
    <row r="38" spans="1:11" s="17" customFormat="1" ht="27.95" customHeight="1" x14ac:dyDescent="0.2">
      <c r="A38" s="4">
        <v>46212</v>
      </c>
      <c r="B38" s="2" t="s">
        <v>61</v>
      </c>
      <c r="C38" s="26" t="s">
        <v>231</v>
      </c>
      <c r="D38" s="2" t="s">
        <v>62</v>
      </c>
      <c r="E38" s="27">
        <v>19019</v>
      </c>
      <c r="F38" s="35">
        <v>46220</v>
      </c>
      <c r="G38" s="27">
        <f t="shared" si="0"/>
        <v>19019</v>
      </c>
      <c r="H38" s="34">
        <v>4358</v>
      </c>
      <c r="I38" s="30">
        <f t="shared" si="1"/>
        <v>0</v>
      </c>
      <c r="J38" s="31" t="s">
        <v>322</v>
      </c>
      <c r="K38" s="25"/>
    </row>
    <row r="39" spans="1:11" s="17" customFormat="1" ht="27.95" customHeight="1" x14ac:dyDescent="0.2">
      <c r="A39" s="4">
        <v>46212</v>
      </c>
      <c r="B39" s="2" t="s">
        <v>61</v>
      </c>
      <c r="C39" s="26" t="s">
        <v>232</v>
      </c>
      <c r="D39" s="2" t="s">
        <v>62</v>
      </c>
      <c r="E39" s="27">
        <v>834682.92</v>
      </c>
      <c r="F39" s="35">
        <v>46220</v>
      </c>
      <c r="G39" s="27">
        <f t="shared" si="0"/>
        <v>834682.92</v>
      </c>
      <c r="H39" s="34">
        <v>4358</v>
      </c>
      <c r="I39" s="30">
        <f t="shared" si="1"/>
        <v>0</v>
      </c>
      <c r="J39" s="31" t="s">
        <v>322</v>
      </c>
      <c r="K39" s="25"/>
    </row>
    <row r="40" spans="1:11" s="17" customFormat="1" ht="27.95" customHeight="1" x14ac:dyDescent="0.2">
      <c r="A40" s="4">
        <v>46212</v>
      </c>
      <c r="B40" s="2" t="s">
        <v>61</v>
      </c>
      <c r="C40" s="26" t="s">
        <v>233</v>
      </c>
      <c r="D40" s="2" t="s">
        <v>62</v>
      </c>
      <c r="E40" s="27">
        <v>71793.37</v>
      </c>
      <c r="F40" s="35">
        <v>46220</v>
      </c>
      <c r="G40" s="27">
        <f t="shared" si="0"/>
        <v>71793.37</v>
      </c>
      <c r="H40" s="34">
        <v>4358</v>
      </c>
      <c r="I40" s="30">
        <f t="shared" si="1"/>
        <v>0</v>
      </c>
      <c r="J40" s="31" t="s">
        <v>322</v>
      </c>
      <c r="K40" s="25"/>
    </row>
    <row r="41" spans="1:11" s="17" customFormat="1" ht="27.95" customHeight="1" x14ac:dyDescent="0.2">
      <c r="A41" s="4">
        <v>46212</v>
      </c>
      <c r="B41" s="2" t="s">
        <v>61</v>
      </c>
      <c r="C41" s="26" t="s">
        <v>234</v>
      </c>
      <c r="D41" s="2" t="s">
        <v>62</v>
      </c>
      <c r="E41" s="27">
        <v>3854.84</v>
      </c>
      <c r="F41" s="35">
        <v>46220</v>
      </c>
      <c r="G41" s="27">
        <f t="shared" ref="G41:G73" si="2">E41</f>
        <v>3854.84</v>
      </c>
      <c r="H41" s="34">
        <v>4358</v>
      </c>
      <c r="I41" s="30">
        <f t="shared" ref="I41:I73" si="3">E41-G41</f>
        <v>0</v>
      </c>
      <c r="J41" s="31" t="s">
        <v>322</v>
      </c>
      <c r="K41" s="25"/>
    </row>
    <row r="42" spans="1:11" s="17" customFormat="1" ht="27.95" customHeight="1" x14ac:dyDescent="0.2">
      <c r="A42" s="4">
        <v>46212</v>
      </c>
      <c r="B42" s="2" t="s">
        <v>61</v>
      </c>
      <c r="C42" s="26" t="s">
        <v>235</v>
      </c>
      <c r="D42" s="2" t="s">
        <v>62</v>
      </c>
      <c r="E42" s="27">
        <v>31447</v>
      </c>
      <c r="F42" s="35">
        <v>46220</v>
      </c>
      <c r="G42" s="27">
        <f t="shared" si="2"/>
        <v>31447</v>
      </c>
      <c r="H42" s="34">
        <v>4358</v>
      </c>
      <c r="I42" s="30">
        <f t="shared" si="3"/>
        <v>0</v>
      </c>
      <c r="J42" s="31" t="s">
        <v>322</v>
      </c>
      <c r="K42" s="25"/>
    </row>
    <row r="43" spans="1:11" s="17" customFormat="1" ht="27.95" customHeight="1" x14ac:dyDescent="0.2">
      <c r="A43" s="4">
        <v>46181</v>
      </c>
      <c r="B43" s="2" t="s">
        <v>43</v>
      </c>
      <c r="C43" s="26" t="s">
        <v>88</v>
      </c>
      <c r="D43" s="2" t="s">
        <v>89</v>
      </c>
      <c r="E43" s="27">
        <v>147695.46</v>
      </c>
      <c r="F43" s="28">
        <v>46204</v>
      </c>
      <c r="G43" s="27">
        <f t="shared" si="2"/>
        <v>147695.46</v>
      </c>
      <c r="H43" s="29">
        <v>3765</v>
      </c>
      <c r="I43" s="30">
        <f t="shared" si="3"/>
        <v>0</v>
      </c>
      <c r="J43" s="31" t="s">
        <v>322</v>
      </c>
    </row>
    <row r="44" spans="1:11" s="17" customFormat="1" ht="27.95" customHeight="1" x14ac:dyDescent="0.2">
      <c r="A44" s="4">
        <v>46185</v>
      </c>
      <c r="B44" s="2" t="s">
        <v>90</v>
      </c>
      <c r="C44" s="26" t="s">
        <v>91</v>
      </c>
      <c r="D44" s="2" t="s">
        <v>92</v>
      </c>
      <c r="E44" s="27">
        <v>38500</v>
      </c>
      <c r="F44" s="28">
        <v>46217</v>
      </c>
      <c r="G44" s="27">
        <f t="shared" si="2"/>
        <v>38500</v>
      </c>
      <c r="H44" s="29">
        <v>3974</v>
      </c>
      <c r="I44" s="30">
        <f t="shared" si="3"/>
        <v>0</v>
      </c>
      <c r="J44" s="31" t="s">
        <v>322</v>
      </c>
    </row>
    <row r="45" spans="1:11" s="17" customFormat="1" ht="27.95" customHeight="1" x14ac:dyDescent="0.2">
      <c r="A45" s="4">
        <v>46178</v>
      </c>
      <c r="B45" s="2" t="s">
        <v>93</v>
      </c>
      <c r="C45" s="26" t="s">
        <v>94</v>
      </c>
      <c r="D45" s="2" t="s">
        <v>95</v>
      </c>
      <c r="E45" s="27">
        <v>169500.01</v>
      </c>
      <c r="F45" s="28">
        <v>46211</v>
      </c>
      <c r="G45" s="27">
        <f t="shared" si="2"/>
        <v>169500.01</v>
      </c>
      <c r="H45" s="29">
        <v>3830</v>
      </c>
      <c r="I45" s="30">
        <f t="shared" si="3"/>
        <v>0</v>
      </c>
      <c r="J45" s="31" t="s">
        <v>322</v>
      </c>
    </row>
    <row r="46" spans="1:11" s="17" customFormat="1" ht="27.95" customHeight="1" x14ac:dyDescent="0.2">
      <c r="A46" s="4">
        <v>46191</v>
      </c>
      <c r="B46" s="2" t="s">
        <v>93</v>
      </c>
      <c r="C46" s="26" t="s">
        <v>219</v>
      </c>
      <c r="D46" s="2" t="s">
        <v>291</v>
      </c>
      <c r="E46" s="27">
        <v>178416</v>
      </c>
      <c r="F46" s="28">
        <v>46225</v>
      </c>
      <c r="G46" s="27">
        <f t="shared" si="2"/>
        <v>178416</v>
      </c>
      <c r="H46" s="29">
        <v>4108</v>
      </c>
      <c r="I46" s="30">
        <f t="shared" si="3"/>
        <v>0</v>
      </c>
      <c r="J46" s="31" t="s">
        <v>322</v>
      </c>
    </row>
    <row r="47" spans="1:11" s="17" customFormat="1" ht="27.95" customHeight="1" x14ac:dyDescent="0.2">
      <c r="A47" s="4">
        <v>45979</v>
      </c>
      <c r="B47" s="2" t="s">
        <v>96</v>
      </c>
      <c r="C47" s="26" t="s">
        <v>97</v>
      </c>
      <c r="D47" s="2" t="s">
        <v>98</v>
      </c>
      <c r="E47" s="27">
        <v>483750</v>
      </c>
      <c r="F47" s="28">
        <v>46204</v>
      </c>
      <c r="G47" s="27">
        <f t="shared" si="2"/>
        <v>483750</v>
      </c>
      <c r="H47" s="29">
        <v>3640</v>
      </c>
      <c r="I47" s="30">
        <f t="shared" si="3"/>
        <v>0</v>
      </c>
      <c r="J47" s="31" t="s">
        <v>322</v>
      </c>
    </row>
    <row r="48" spans="1:11" s="17" customFormat="1" ht="27.95" customHeight="1" x14ac:dyDescent="0.2">
      <c r="A48" s="4">
        <v>45979</v>
      </c>
      <c r="B48" s="2" t="s">
        <v>96</v>
      </c>
      <c r="C48" s="26" t="s">
        <v>99</v>
      </c>
      <c r="D48" s="2" t="s">
        <v>98</v>
      </c>
      <c r="E48" s="27">
        <v>483750</v>
      </c>
      <c r="F48" s="28">
        <v>46204</v>
      </c>
      <c r="G48" s="27">
        <f t="shared" si="2"/>
        <v>483750</v>
      </c>
      <c r="H48" s="29">
        <v>3640</v>
      </c>
      <c r="I48" s="30">
        <f t="shared" si="3"/>
        <v>0</v>
      </c>
      <c r="J48" s="31" t="s">
        <v>322</v>
      </c>
    </row>
    <row r="49" spans="1:10" s="17" customFormat="1" ht="27.95" customHeight="1" x14ac:dyDescent="0.2">
      <c r="A49" s="4">
        <v>45979</v>
      </c>
      <c r="B49" s="2" t="s">
        <v>96</v>
      </c>
      <c r="C49" s="26" t="s">
        <v>100</v>
      </c>
      <c r="D49" s="2" t="s">
        <v>98</v>
      </c>
      <c r="E49" s="27">
        <v>483750</v>
      </c>
      <c r="F49" s="28">
        <v>46204</v>
      </c>
      <c r="G49" s="27">
        <f t="shared" si="2"/>
        <v>483750</v>
      </c>
      <c r="H49" s="29">
        <v>3640</v>
      </c>
      <c r="I49" s="30">
        <f t="shared" si="3"/>
        <v>0</v>
      </c>
      <c r="J49" s="31" t="s">
        <v>322</v>
      </c>
    </row>
    <row r="50" spans="1:10" s="17" customFormat="1" ht="27.95" customHeight="1" x14ac:dyDescent="0.2">
      <c r="A50" s="4">
        <v>45979</v>
      </c>
      <c r="B50" s="2" t="s">
        <v>96</v>
      </c>
      <c r="C50" s="26" t="s">
        <v>101</v>
      </c>
      <c r="D50" s="2" t="s">
        <v>98</v>
      </c>
      <c r="E50" s="27">
        <v>483750</v>
      </c>
      <c r="F50" s="28">
        <v>46204</v>
      </c>
      <c r="G50" s="27">
        <f t="shared" si="2"/>
        <v>483750</v>
      </c>
      <c r="H50" s="29">
        <v>3640</v>
      </c>
      <c r="I50" s="30">
        <f t="shared" si="3"/>
        <v>0</v>
      </c>
      <c r="J50" s="31" t="s">
        <v>322</v>
      </c>
    </row>
    <row r="51" spans="1:10" s="17" customFormat="1" ht="27.95" customHeight="1" x14ac:dyDescent="0.2">
      <c r="A51" s="4">
        <v>46154</v>
      </c>
      <c r="B51" s="2" t="s">
        <v>96</v>
      </c>
      <c r="C51" s="26" t="s">
        <v>236</v>
      </c>
      <c r="D51" s="2" t="s">
        <v>98</v>
      </c>
      <c r="E51" s="27">
        <v>45000</v>
      </c>
      <c r="F51" s="28">
        <v>46204</v>
      </c>
      <c r="G51" s="27">
        <f t="shared" si="2"/>
        <v>45000</v>
      </c>
      <c r="H51" s="29">
        <v>3640</v>
      </c>
      <c r="I51" s="30">
        <f t="shared" si="3"/>
        <v>0</v>
      </c>
      <c r="J51" s="31" t="s">
        <v>322</v>
      </c>
    </row>
    <row r="52" spans="1:10" s="17" customFormat="1" ht="27.95" customHeight="1" x14ac:dyDescent="0.2">
      <c r="A52" s="4">
        <v>46157</v>
      </c>
      <c r="B52" s="2" t="s">
        <v>96</v>
      </c>
      <c r="C52" s="26" t="s">
        <v>237</v>
      </c>
      <c r="D52" s="2" t="s">
        <v>98</v>
      </c>
      <c r="E52" s="27">
        <v>3960000</v>
      </c>
      <c r="F52" s="28">
        <v>46210</v>
      </c>
      <c r="G52" s="27">
        <f t="shared" si="2"/>
        <v>3960000</v>
      </c>
      <c r="H52" s="29">
        <v>3776</v>
      </c>
      <c r="I52" s="30">
        <f t="shared" si="3"/>
        <v>0</v>
      </c>
      <c r="J52" s="31" t="s">
        <v>322</v>
      </c>
    </row>
    <row r="53" spans="1:10" s="17" customFormat="1" ht="27.95" customHeight="1" x14ac:dyDescent="0.2">
      <c r="A53" s="4">
        <v>46202</v>
      </c>
      <c r="B53" s="2" t="s">
        <v>324</v>
      </c>
      <c r="C53" s="26" t="s">
        <v>104</v>
      </c>
      <c r="D53" s="2" t="s">
        <v>105</v>
      </c>
      <c r="E53" s="27">
        <v>5823069.29</v>
      </c>
      <c r="F53" s="28">
        <v>46217</v>
      </c>
      <c r="G53" s="27">
        <f t="shared" ref="G53" si="4">E53</f>
        <v>5823069.29</v>
      </c>
      <c r="H53" s="29">
        <v>4104</v>
      </c>
      <c r="I53" s="30">
        <f t="shared" ref="I53" si="5">E53-G53</f>
        <v>0</v>
      </c>
      <c r="J53" s="31" t="s">
        <v>322</v>
      </c>
    </row>
    <row r="54" spans="1:10" s="17" customFormat="1" ht="27.95" customHeight="1" x14ac:dyDescent="0.2">
      <c r="A54" s="4">
        <v>46216</v>
      </c>
      <c r="B54" s="2" t="s">
        <v>292</v>
      </c>
      <c r="C54" s="26" t="s">
        <v>293</v>
      </c>
      <c r="D54" s="2" t="s">
        <v>294</v>
      </c>
      <c r="E54" s="27">
        <v>1263000</v>
      </c>
      <c r="F54" s="28">
        <v>46233</v>
      </c>
      <c r="G54" s="27">
        <f t="shared" si="2"/>
        <v>1263000</v>
      </c>
      <c r="H54" s="29">
        <v>4484</v>
      </c>
      <c r="I54" s="30">
        <f t="shared" si="3"/>
        <v>0</v>
      </c>
      <c r="J54" s="31" t="s">
        <v>322</v>
      </c>
    </row>
    <row r="55" spans="1:10" s="17" customFormat="1" ht="27.95" customHeight="1" x14ac:dyDescent="0.2">
      <c r="A55" s="4">
        <v>46178</v>
      </c>
      <c r="B55" s="2" t="s">
        <v>106</v>
      </c>
      <c r="C55" s="26" t="s">
        <v>107</v>
      </c>
      <c r="D55" s="2" t="s">
        <v>108</v>
      </c>
      <c r="E55" s="27">
        <v>709416</v>
      </c>
      <c r="F55" s="28">
        <v>46210</v>
      </c>
      <c r="G55" s="27">
        <f t="shared" si="2"/>
        <v>709416</v>
      </c>
      <c r="H55" s="29">
        <v>3723</v>
      </c>
      <c r="I55" s="30">
        <f t="shared" si="3"/>
        <v>0</v>
      </c>
      <c r="J55" s="31" t="s">
        <v>322</v>
      </c>
    </row>
    <row r="56" spans="1:10" s="17" customFormat="1" ht="27.95" customHeight="1" x14ac:dyDescent="0.2">
      <c r="A56" s="4">
        <v>46199</v>
      </c>
      <c r="B56" s="2" t="s">
        <v>106</v>
      </c>
      <c r="C56" s="26" t="s">
        <v>109</v>
      </c>
      <c r="D56" s="2" t="s">
        <v>110</v>
      </c>
      <c r="E56" s="27">
        <v>9746.7999999999993</v>
      </c>
      <c r="F56" s="28">
        <v>46223</v>
      </c>
      <c r="G56" s="27">
        <f t="shared" si="2"/>
        <v>9746.7999999999993</v>
      </c>
      <c r="H56" s="29">
        <v>4170</v>
      </c>
      <c r="I56" s="30">
        <f t="shared" si="3"/>
        <v>0</v>
      </c>
      <c r="J56" s="31" t="s">
        <v>322</v>
      </c>
    </row>
    <row r="57" spans="1:10" s="17" customFormat="1" ht="27.95" customHeight="1" x14ac:dyDescent="0.2">
      <c r="A57" s="4">
        <v>46188</v>
      </c>
      <c r="B57" s="2" t="s">
        <v>106</v>
      </c>
      <c r="C57" s="26" t="s">
        <v>238</v>
      </c>
      <c r="D57" s="2" t="s">
        <v>239</v>
      </c>
      <c r="E57" s="27">
        <v>415355.28</v>
      </c>
      <c r="F57" s="28">
        <v>46223</v>
      </c>
      <c r="G57" s="27">
        <f t="shared" si="2"/>
        <v>415355.28</v>
      </c>
      <c r="H57" s="29">
        <v>4176</v>
      </c>
      <c r="I57" s="30">
        <f t="shared" si="3"/>
        <v>0</v>
      </c>
      <c r="J57" s="31" t="s">
        <v>322</v>
      </c>
    </row>
    <row r="58" spans="1:10" s="17" customFormat="1" ht="27.75" customHeight="1" x14ac:dyDescent="0.2">
      <c r="A58" s="4">
        <v>46189</v>
      </c>
      <c r="B58" s="2" t="s">
        <v>106</v>
      </c>
      <c r="C58" s="26" t="s">
        <v>240</v>
      </c>
      <c r="D58" s="2" t="s">
        <v>239</v>
      </c>
      <c r="E58" s="27">
        <v>46133.279999999999</v>
      </c>
      <c r="F58" s="28">
        <v>46223</v>
      </c>
      <c r="G58" s="27">
        <f t="shared" si="2"/>
        <v>46133.279999999999</v>
      </c>
      <c r="H58" s="29">
        <v>4176</v>
      </c>
      <c r="I58" s="30">
        <f t="shared" si="3"/>
        <v>0</v>
      </c>
      <c r="J58" s="31" t="s">
        <v>322</v>
      </c>
    </row>
    <row r="59" spans="1:10" s="17" customFormat="1" ht="27.95" customHeight="1" x14ac:dyDescent="0.2">
      <c r="A59" s="4">
        <v>46178</v>
      </c>
      <c r="B59" s="2" t="s">
        <v>106</v>
      </c>
      <c r="C59" s="26" t="s">
        <v>241</v>
      </c>
      <c r="D59" s="2" t="s">
        <v>239</v>
      </c>
      <c r="E59" s="27">
        <v>167208.35999999999</v>
      </c>
      <c r="F59" s="28">
        <v>46224</v>
      </c>
      <c r="G59" s="27">
        <f t="shared" si="2"/>
        <v>167208.35999999999</v>
      </c>
      <c r="H59" s="29">
        <v>4195</v>
      </c>
      <c r="I59" s="30">
        <f t="shared" si="3"/>
        <v>0</v>
      </c>
      <c r="J59" s="31" t="s">
        <v>322</v>
      </c>
    </row>
    <row r="60" spans="1:10" s="17" customFormat="1" ht="27.95" customHeight="1" x14ac:dyDescent="0.2">
      <c r="A60" s="4">
        <v>46174</v>
      </c>
      <c r="B60" s="2" t="s">
        <v>44</v>
      </c>
      <c r="C60" s="26" t="s">
        <v>111</v>
      </c>
      <c r="D60" s="2" t="s">
        <v>119</v>
      </c>
      <c r="E60" s="51">
        <v>16463</v>
      </c>
      <c r="F60" s="28">
        <v>46209</v>
      </c>
      <c r="G60" s="27">
        <f t="shared" si="2"/>
        <v>16463</v>
      </c>
      <c r="H60" s="29">
        <v>3820</v>
      </c>
      <c r="I60" s="30">
        <f t="shared" si="3"/>
        <v>0</v>
      </c>
      <c r="J60" s="31" t="s">
        <v>322</v>
      </c>
    </row>
    <row r="61" spans="1:10" s="17" customFormat="1" ht="27.95" customHeight="1" x14ac:dyDescent="0.2">
      <c r="A61" s="4">
        <v>46174</v>
      </c>
      <c r="B61" s="2" t="s">
        <v>44</v>
      </c>
      <c r="C61" s="26" t="s">
        <v>112</v>
      </c>
      <c r="D61" s="2" t="s">
        <v>119</v>
      </c>
      <c r="E61" s="27">
        <v>5191.2</v>
      </c>
      <c r="F61" s="28">
        <v>46209</v>
      </c>
      <c r="G61" s="27">
        <f t="shared" si="2"/>
        <v>5191.2</v>
      </c>
      <c r="H61" s="29">
        <v>3820</v>
      </c>
      <c r="I61" s="30">
        <f t="shared" si="3"/>
        <v>0</v>
      </c>
      <c r="J61" s="31" t="s">
        <v>322</v>
      </c>
    </row>
    <row r="62" spans="1:10" s="17" customFormat="1" ht="27.95" customHeight="1" x14ac:dyDescent="0.2">
      <c r="A62" s="4">
        <v>46174</v>
      </c>
      <c r="B62" s="2" t="s">
        <v>44</v>
      </c>
      <c r="C62" s="26" t="s">
        <v>113</v>
      </c>
      <c r="D62" s="2" t="s">
        <v>119</v>
      </c>
      <c r="E62" s="27">
        <v>43042</v>
      </c>
      <c r="F62" s="28">
        <v>46209</v>
      </c>
      <c r="G62" s="27">
        <f t="shared" si="2"/>
        <v>43042</v>
      </c>
      <c r="H62" s="29">
        <v>3820</v>
      </c>
      <c r="I62" s="30">
        <f t="shared" si="3"/>
        <v>0</v>
      </c>
      <c r="J62" s="31" t="s">
        <v>322</v>
      </c>
    </row>
    <row r="63" spans="1:10" s="17" customFormat="1" ht="27.95" customHeight="1" x14ac:dyDescent="0.2">
      <c r="A63" s="4">
        <v>46174</v>
      </c>
      <c r="B63" s="2" t="s">
        <v>44</v>
      </c>
      <c r="C63" s="26" t="s">
        <v>114</v>
      </c>
      <c r="D63" s="2" t="s">
        <v>119</v>
      </c>
      <c r="E63" s="27">
        <v>11928</v>
      </c>
      <c r="F63" s="28">
        <v>46209</v>
      </c>
      <c r="G63" s="27">
        <f t="shared" si="2"/>
        <v>11928</v>
      </c>
      <c r="H63" s="29">
        <v>3820</v>
      </c>
      <c r="I63" s="30">
        <f t="shared" si="3"/>
        <v>0</v>
      </c>
      <c r="J63" s="31" t="s">
        <v>322</v>
      </c>
    </row>
    <row r="64" spans="1:10" s="17" customFormat="1" ht="27.95" customHeight="1" x14ac:dyDescent="0.2">
      <c r="A64" s="4">
        <v>46174</v>
      </c>
      <c r="B64" s="2" t="s">
        <v>44</v>
      </c>
      <c r="C64" s="26" t="s">
        <v>115</v>
      </c>
      <c r="D64" s="2" t="s">
        <v>119</v>
      </c>
      <c r="E64" s="27">
        <v>15288</v>
      </c>
      <c r="F64" s="28">
        <v>46209</v>
      </c>
      <c r="G64" s="27">
        <f t="shared" si="2"/>
        <v>15288</v>
      </c>
      <c r="H64" s="29">
        <v>3820</v>
      </c>
      <c r="I64" s="30">
        <f t="shared" si="3"/>
        <v>0</v>
      </c>
      <c r="J64" s="31" t="s">
        <v>322</v>
      </c>
    </row>
    <row r="65" spans="1:11" s="17" customFormat="1" ht="27.95" customHeight="1" x14ac:dyDescent="0.2">
      <c r="A65" s="4">
        <v>46174</v>
      </c>
      <c r="B65" s="2" t="s">
        <v>44</v>
      </c>
      <c r="C65" s="26" t="s">
        <v>116</v>
      </c>
      <c r="D65" s="2" t="s">
        <v>119</v>
      </c>
      <c r="E65" s="27">
        <v>20470</v>
      </c>
      <c r="F65" s="28">
        <v>46209</v>
      </c>
      <c r="G65" s="27">
        <f t="shared" si="2"/>
        <v>20470</v>
      </c>
      <c r="H65" s="29">
        <v>3820</v>
      </c>
      <c r="I65" s="30">
        <f t="shared" si="3"/>
        <v>0</v>
      </c>
      <c r="J65" s="31" t="s">
        <v>322</v>
      </c>
      <c r="K65" s="25"/>
    </row>
    <row r="66" spans="1:11" s="17" customFormat="1" ht="27.95" customHeight="1" x14ac:dyDescent="0.2">
      <c r="A66" s="4">
        <v>46174</v>
      </c>
      <c r="B66" s="2" t="s">
        <v>44</v>
      </c>
      <c r="C66" s="26" t="s">
        <v>117</v>
      </c>
      <c r="D66" s="2" t="s">
        <v>119</v>
      </c>
      <c r="E66" s="27">
        <v>17944</v>
      </c>
      <c r="F66" s="28">
        <v>46209</v>
      </c>
      <c r="G66" s="27">
        <f t="shared" si="2"/>
        <v>17944</v>
      </c>
      <c r="H66" s="29">
        <v>3820</v>
      </c>
      <c r="I66" s="30">
        <f t="shared" si="3"/>
        <v>0</v>
      </c>
      <c r="J66" s="31" t="s">
        <v>322</v>
      </c>
    </row>
    <row r="67" spans="1:11" s="17" customFormat="1" ht="27.95" customHeight="1" x14ac:dyDescent="0.2">
      <c r="A67" s="4">
        <v>46174</v>
      </c>
      <c r="B67" s="2" t="s">
        <v>44</v>
      </c>
      <c r="C67" s="26" t="s">
        <v>118</v>
      </c>
      <c r="D67" s="2" t="s">
        <v>119</v>
      </c>
      <c r="E67" s="27">
        <v>2656</v>
      </c>
      <c r="F67" s="28">
        <v>46209</v>
      </c>
      <c r="G67" s="27">
        <f t="shared" si="2"/>
        <v>2656</v>
      </c>
      <c r="H67" s="29">
        <v>3820</v>
      </c>
      <c r="I67" s="30">
        <f t="shared" si="3"/>
        <v>0</v>
      </c>
      <c r="J67" s="31" t="s">
        <v>322</v>
      </c>
    </row>
    <row r="68" spans="1:11" s="17" customFormat="1" ht="27.95" customHeight="1" x14ac:dyDescent="0.2">
      <c r="A68" s="4">
        <v>46212</v>
      </c>
      <c r="B68" s="2" t="s">
        <v>44</v>
      </c>
      <c r="C68" s="26" t="s">
        <v>296</v>
      </c>
      <c r="D68" s="2" t="s">
        <v>119</v>
      </c>
      <c r="E68" s="27">
        <v>16463</v>
      </c>
      <c r="F68" s="28">
        <v>46231</v>
      </c>
      <c r="G68" s="27">
        <f t="shared" si="2"/>
        <v>16463</v>
      </c>
      <c r="H68" s="29">
        <v>4414</v>
      </c>
      <c r="I68" s="30">
        <f t="shared" si="3"/>
        <v>0</v>
      </c>
      <c r="J68" s="31" t="s">
        <v>322</v>
      </c>
    </row>
    <row r="69" spans="1:11" s="17" customFormat="1" ht="27.95" customHeight="1" x14ac:dyDescent="0.2">
      <c r="A69" s="4">
        <v>46212</v>
      </c>
      <c r="B69" s="2" t="s">
        <v>44</v>
      </c>
      <c r="C69" s="26" t="s">
        <v>297</v>
      </c>
      <c r="D69" s="2" t="s">
        <v>119</v>
      </c>
      <c r="E69" s="27">
        <v>11928</v>
      </c>
      <c r="F69" s="28">
        <v>46231</v>
      </c>
      <c r="G69" s="27">
        <f t="shared" si="2"/>
        <v>11928</v>
      </c>
      <c r="H69" s="29">
        <v>4414</v>
      </c>
      <c r="I69" s="30">
        <f t="shared" si="3"/>
        <v>0</v>
      </c>
      <c r="J69" s="31" t="s">
        <v>322</v>
      </c>
    </row>
    <row r="70" spans="1:11" s="17" customFormat="1" ht="27.95" customHeight="1" x14ac:dyDescent="0.2">
      <c r="A70" s="4">
        <v>46212</v>
      </c>
      <c r="B70" s="2" t="s">
        <v>44</v>
      </c>
      <c r="C70" s="26" t="s">
        <v>298</v>
      </c>
      <c r="D70" s="2" t="s">
        <v>119</v>
      </c>
      <c r="E70" s="27">
        <v>43042</v>
      </c>
      <c r="F70" s="28">
        <v>46231</v>
      </c>
      <c r="G70" s="27">
        <f t="shared" si="2"/>
        <v>43042</v>
      </c>
      <c r="H70" s="29">
        <v>4414</v>
      </c>
      <c r="I70" s="30">
        <f t="shared" si="3"/>
        <v>0</v>
      </c>
      <c r="J70" s="31" t="s">
        <v>322</v>
      </c>
    </row>
    <row r="71" spans="1:11" s="17" customFormat="1" ht="27.95" customHeight="1" x14ac:dyDescent="0.2">
      <c r="A71" s="4">
        <v>46212</v>
      </c>
      <c r="B71" s="2" t="s">
        <v>44</v>
      </c>
      <c r="C71" s="26" t="s">
        <v>299</v>
      </c>
      <c r="D71" s="2" t="s">
        <v>119</v>
      </c>
      <c r="E71" s="27">
        <v>5191.2</v>
      </c>
      <c r="F71" s="28">
        <v>46231</v>
      </c>
      <c r="G71" s="27">
        <f t="shared" si="2"/>
        <v>5191.2</v>
      </c>
      <c r="H71" s="29">
        <v>4414</v>
      </c>
      <c r="I71" s="30">
        <f t="shared" si="3"/>
        <v>0</v>
      </c>
      <c r="J71" s="31" t="s">
        <v>322</v>
      </c>
    </row>
    <row r="72" spans="1:11" s="17" customFormat="1" ht="27.95" customHeight="1" x14ac:dyDescent="0.2">
      <c r="A72" s="4">
        <v>46212</v>
      </c>
      <c r="B72" s="2" t="s">
        <v>44</v>
      </c>
      <c r="C72" s="26" t="s">
        <v>300</v>
      </c>
      <c r="D72" s="2" t="s">
        <v>119</v>
      </c>
      <c r="E72" s="27">
        <v>17944</v>
      </c>
      <c r="F72" s="28">
        <v>46231</v>
      </c>
      <c r="G72" s="27">
        <f t="shared" si="2"/>
        <v>17944</v>
      </c>
      <c r="H72" s="29">
        <v>4414</v>
      </c>
      <c r="I72" s="30">
        <f t="shared" si="3"/>
        <v>0</v>
      </c>
      <c r="J72" s="31" t="s">
        <v>322</v>
      </c>
    </row>
    <row r="73" spans="1:11" s="17" customFormat="1" ht="27.95" customHeight="1" x14ac:dyDescent="0.2">
      <c r="A73" s="4">
        <v>46212</v>
      </c>
      <c r="B73" s="2" t="s">
        <v>44</v>
      </c>
      <c r="C73" s="26" t="s">
        <v>301</v>
      </c>
      <c r="D73" s="2" t="s">
        <v>119</v>
      </c>
      <c r="E73" s="27">
        <v>20470</v>
      </c>
      <c r="F73" s="28">
        <v>46231</v>
      </c>
      <c r="G73" s="27">
        <f t="shared" si="2"/>
        <v>20470</v>
      </c>
      <c r="H73" s="29">
        <v>4414</v>
      </c>
      <c r="I73" s="30">
        <f t="shared" si="3"/>
        <v>0</v>
      </c>
      <c r="J73" s="31" t="s">
        <v>322</v>
      </c>
    </row>
    <row r="74" spans="1:11" s="17" customFormat="1" ht="27.95" customHeight="1" x14ac:dyDescent="0.2">
      <c r="A74" s="4">
        <v>46212</v>
      </c>
      <c r="B74" s="2" t="s">
        <v>44</v>
      </c>
      <c r="C74" s="26" t="s">
        <v>302</v>
      </c>
      <c r="D74" s="2" t="s">
        <v>119</v>
      </c>
      <c r="E74" s="27">
        <v>2656</v>
      </c>
      <c r="F74" s="28">
        <v>46231</v>
      </c>
      <c r="G74" s="27">
        <f t="shared" ref="G74:G105" si="6">E74</f>
        <v>2656</v>
      </c>
      <c r="H74" s="29">
        <v>4414</v>
      </c>
      <c r="I74" s="30">
        <f t="shared" ref="I74:I105" si="7">E74-G74</f>
        <v>0</v>
      </c>
      <c r="J74" s="31" t="s">
        <v>322</v>
      </c>
    </row>
    <row r="75" spans="1:11" s="17" customFormat="1" ht="27.95" customHeight="1" x14ac:dyDescent="0.2">
      <c r="A75" s="4">
        <v>46212</v>
      </c>
      <c r="B75" s="2" t="s">
        <v>44</v>
      </c>
      <c r="C75" s="26" t="s">
        <v>295</v>
      </c>
      <c r="D75" s="2" t="s">
        <v>119</v>
      </c>
      <c r="E75" s="27">
        <v>15288</v>
      </c>
      <c r="F75" s="28">
        <v>46231</v>
      </c>
      <c r="G75" s="27">
        <f t="shared" si="6"/>
        <v>15288</v>
      </c>
      <c r="H75" s="29">
        <v>4414</v>
      </c>
      <c r="I75" s="30">
        <f t="shared" si="7"/>
        <v>0</v>
      </c>
      <c r="J75" s="31" t="s">
        <v>322</v>
      </c>
    </row>
    <row r="76" spans="1:11" s="17" customFormat="1" ht="27.95" customHeight="1" x14ac:dyDescent="0.2">
      <c r="A76" s="4">
        <v>46205</v>
      </c>
      <c r="B76" s="2" t="s">
        <v>44</v>
      </c>
      <c r="C76" s="26" t="s">
        <v>278</v>
      </c>
      <c r="D76" s="2" t="s">
        <v>279</v>
      </c>
      <c r="E76" s="27">
        <v>6223.7</v>
      </c>
      <c r="F76" s="28">
        <v>46232</v>
      </c>
      <c r="G76" s="27">
        <f t="shared" si="6"/>
        <v>6223.7</v>
      </c>
      <c r="H76" s="29">
        <v>4584</v>
      </c>
      <c r="I76" s="30">
        <f t="shared" si="7"/>
        <v>0</v>
      </c>
      <c r="J76" s="31" t="s">
        <v>322</v>
      </c>
    </row>
    <row r="77" spans="1:11" s="17" customFormat="1" ht="27.95" customHeight="1" x14ac:dyDescent="0.2">
      <c r="A77" s="4">
        <v>46174</v>
      </c>
      <c r="B77" s="2" t="s">
        <v>120</v>
      </c>
      <c r="C77" s="26" t="s">
        <v>121</v>
      </c>
      <c r="D77" s="2" t="s">
        <v>122</v>
      </c>
      <c r="E77" s="27">
        <v>374159.61</v>
      </c>
      <c r="F77" s="28">
        <v>46209</v>
      </c>
      <c r="G77" s="27">
        <f t="shared" si="6"/>
        <v>374159.61</v>
      </c>
      <c r="H77" s="29">
        <v>3455</v>
      </c>
      <c r="I77" s="30">
        <f t="shared" si="7"/>
        <v>0</v>
      </c>
      <c r="J77" s="31" t="s">
        <v>322</v>
      </c>
    </row>
    <row r="78" spans="1:11" s="17" customFormat="1" ht="27.95" customHeight="1" x14ac:dyDescent="0.2">
      <c r="A78" s="4">
        <v>46210</v>
      </c>
      <c r="B78" s="2" t="s">
        <v>120</v>
      </c>
      <c r="C78" s="26" t="s">
        <v>242</v>
      </c>
      <c r="D78" s="2" t="s">
        <v>122</v>
      </c>
      <c r="E78" s="27">
        <v>374160.61</v>
      </c>
      <c r="F78" s="28">
        <v>46209</v>
      </c>
      <c r="G78" s="27">
        <f t="shared" si="6"/>
        <v>374160.61</v>
      </c>
      <c r="H78" s="29">
        <v>4281</v>
      </c>
      <c r="I78" s="30">
        <f t="shared" si="7"/>
        <v>0</v>
      </c>
      <c r="J78" s="31" t="s">
        <v>322</v>
      </c>
    </row>
    <row r="79" spans="1:11" s="17" customFormat="1" ht="27.95" customHeight="1" x14ac:dyDescent="0.2">
      <c r="A79" s="4">
        <v>46160</v>
      </c>
      <c r="B79" s="2" t="s">
        <v>56</v>
      </c>
      <c r="C79" s="26" t="s">
        <v>243</v>
      </c>
      <c r="D79" s="2" t="s">
        <v>57</v>
      </c>
      <c r="E79" s="27">
        <v>65636.61</v>
      </c>
      <c r="F79" s="28">
        <v>46218</v>
      </c>
      <c r="G79" s="27">
        <f t="shared" si="6"/>
        <v>65636.61</v>
      </c>
      <c r="H79" s="29">
        <v>4292</v>
      </c>
      <c r="I79" s="30">
        <f t="shared" si="7"/>
        <v>0</v>
      </c>
      <c r="J79" s="31" t="s">
        <v>322</v>
      </c>
    </row>
    <row r="80" spans="1:11" s="17" customFormat="1" ht="27.95" customHeight="1" x14ac:dyDescent="0.2">
      <c r="A80" s="4">
        <v>46160</v>
      </c>
      <c r="B80" s="2" t="s">
        <v>56</v>
      </c>
      <c r="C80" s="26" t="s">
        <v>244</v>
      </c>
      <c r="D80" s="2" t="s">
        <v>57</v>
      </c>
      <c r="E80" s="27">
        <v>59919.32</v>
      </c>
      <c r="F80" s="28">
        <v>46218</v>
      </c>
      <c r="G80" s="27">
        <f t="shared" si="6"/>
        <v>59919.32</v>
      </c>
      <c r="H80" s="29">
        <v>4292</v>
      </c>
      <c r="I80" s="30">
        <f t="shared" si="7"/>
        <v>0</v>
      </c>
      <c r="J80" s="31" t="s">
        <v>322</v>
      </c>
    </row>
    <row r="81" spans="1:11" s="17" customFormat="1" ht="27.95" customHeight="1" x14ac:dyDescent="0.2">
      <c r="A81" s="4">
        <v>46160</v>
      </c>
      <c r="B81" s="2" t="s">
        <v>56</v>
      </c>
      <c r="C81" s="26" t="s">
        <v>245</v>
      </c>
      <c r="D81" s="2" t="s">
        <v>57</v>
      </c>
      <c r="E81" s="27">
        <v>642402.64</v>
      </c>
      <c r="F81" s="28">
        <v>46224</v>
      </c>
      <c r="G81" s="27">
        <f t="shared" si="6"/>
        <v>642402.64</v>
      </c>
      <c r="H81" s="29">
        <v>4488</v>
      </c>
      <c r="I81" s="30">
        <f t="shared" si="7"/>
        <v>0</v>
      </c>
      <c r="J81" s="31" t="s">
        <v>322</v>
      </c>
    </row>
    <row r="82" spans="1:11" s="17" customFormat="1" ht="25.5" customHeight="1" x14ac:dyDescent="0.2">
      <c r="A82" s="4">
        <v>46160</v>
      </c>
      <c r="B82" s="2" t="s">
        <v>56</v>
      </c>
      <c r="C82" s="26" t="s">
        <v>246</v>
      </c>
      <c r="D82" s="2" t="s">
        <v>57</v>
      </c>
      <c r="E82" s="27">
        <v>740.98</v>
      </c>
      <c r="F82" s="28">
        <v>46224</v>
      </c>
      <c r="G82" s="27">
        <f t="shared" si="6"/>
        <v>740.98</v>
      </c>
      <c r="H82" s="29">
        <v>4488</v>
      </c>
      <c r="I82" s="30">
        <f t="shared" si="7"/>
        <v>0</v>
      </c>
      <c r="J82" s="31" t="s">
        <v>322</v>
      </c>
    </row>
    <row r="83" spans="1:11" s="17" customFormat="1" ht="27.95" customHeight="1" x14ac:dyDescent="0.2">
      <c r="A83" s="4">
        <v>46160</v>
      </c>
      <c r="B83" s="2" t="s">
        <v>56</v>
      </c>
      <c r="C83" s="26" t="s">
        <v>247</v>
      </c>
      <c r="D83" s="2" t="s">
        <v>57</v>
      </c>
      <c r="E83" s="27">
        <v>172772.88</v>
      </c>
      <c r="F83" s="28">
        <v>46224</v>
      </c>
      <c r="G83" s="27">
        <f t="shared" si="6"/>
        <v>172772.88</v>
      </c>
      <c r="H83" s="29">
        <v>4488</v>
      </c>
      <c r="I83" s="30">
        <f t="shared" si="7"/>
        <v>0</v>
      </c>
      <c r="J83" s="31" t="s">
        <v>322</v>
      </c>
    </row>
    <row r="84" spans="1:11" s="17" customFormat="1" ht="27.95" customHeight="1" x14ac:dyDescent="0.2">
      <c r="A84" s="4">
        <v>46160</v>
      </c>
      <c r="B84" s="2" t="s">
        <v>56</v>
      </c>
      <c r="C84" s="26" t="s">
        <v>248</v>
      </c>
      <c r="D84" s="2" t="s">
        <v>57</v>
      </c>
      <c r="E84" s="27">
        <v>77036.490000000005</v>
      </c>
      <c r="F84" s="28">
        <v>46224</v>
      </c>
      <c r="G84" s="27">
        <f t="shared" si="6"/>
        <v>77036.490000000005</v>
      </c>
      <c r="H84" s="29">
        <v>4488</v>
      </c>
      <c r="I84" s="30">
        <f t="shared" si="7"/>
        <v>0</v>
      </c>
      <c r="J84" s="31" t="s">
        <v>322</v>
      </c>
    </row>
    <row r="85" spans="1:11" s="17" customFormat="1" ht="27.95" customHeight="1" x14ac:dyDescent="0.2">
      <c r="A85" s="4">
        <v>46160</v>
      </c>
      <c r="B85" s="2" t="s">
        <v>56</v>
      </c>
      <c r="C85" s="26" t="s">
        <v>249</v>
      </c>
      <c r="D85" s="2" t="s">
        <v>57</v>
      </c>
      <c r="E85" s="27">
        <v>4231.1899999999996</v>
      </c>
      <c r="F85" s="28">
        <v>46224</v>
      </c>
      <c r="G85" s="27">
        <f t="shared" si="6"/>
        <v>4231.1899999999996</v>
      </c>
      <c r="H85" s="29">
        <v>4488</v>
      </c>
      <c r="I85" s="30">
        <f t="shared" si="7"/>
        <v>0</v>
      </c>
      <c r="J85" s="31" t="s">
        <v>322</v>
      </c>
    </row>
    <row r="86" spans="1:11" s="17" customFormat="1" ht="27.95" customHeight="1" x14ac:dyDescent="0.2">
      <c r="A86" s="4">
        <v>46160</v>
      </c>
      <c r="B86" s="2" t="s">
        <v>56</v>
      </c>
      <c r="C86" s="26" t="s">
        <v>250</v>
      </c>
      <c r="D86" s="2" t="s">
        <v>57</v>
      </c>
      <c r="E86" s="27">
        <v>1399.31</v>
      </c>
      <c r="F86" s="28">
        <v>46224</v>
      </c>
      <c r="G86" s="27">
        <f t="shared" si="6"/>
        <v>1399.31</v>
      </c>
      <c r="H86" s="29">
        <v>4488</v>
      </c>
      <c r="I86" s="30">
        <f t="shared" si="7"/>
        <v>0</v>
      </c>
      <c r="J86" s="31" t="s">
        <v>322</v>
      </c>
    </row>
    <row r="87" spans="1:11" s="17" customFormat="1" ht="27.95" customHeight="1" x14ac:dyDescent="0.2">
      <c r="A87" s="4">
        <v>46160</v>
      </c>
      <c r="B87" s="2" t="s">
        <v>56</v>
      </c>
      <c r="C87" s="26" t="s">
        <v>251</v>
      </c>
      <c r="D87" s="2" t="s">
        <v>57</v>
      </c>
      <c r="E87" s="27">
        <v>39219.53</v>
      </c>
      <c r="F87" s="28">
        <v>46224</v>
      </c>
      <c r="G87" s="27">
        <f t="shared" si="6"/>
        <v>39219.53</v>
      </c>
      <c r="H87" s="29">
        <v>4488</v>
      </c>
      <c r="I87" s="30">
        <f t="shared" si="7"/>
        <v>0</v>
      </c>
      <c r="J87" s="31" t="s">
        <v>322</v>
      </c>
    </row>
    <row r="88" spans="1:11" s="17" customFormat="1" ht="27.95" customHeight="1" x14ac:dyDescent="0.2">
      <c r="A88" s="4">
        <v>46190</v>
      </c>
      <c r="B88" s="2" t="s">
        <v>123</v>
      </c>
      <c r="C88" s="26" t="s">
        <v>45</v>
      </c>
      <c r="D88" s="2" t="s">
        <v>124</v>
      </c>
      <c r="E88" s="27">
        <v>541994.77</v>
      </c>
      <c r="F88" s="28">
        <v>46223</v>
      </c>
      <c r="G88" s="27">
        <f t="shared" si="6"/>
        <v>541994.77</v>
      </c>
      <c r="H88" s="29">
        <v>3952</v>
      </c>
      <c r="I88" s="30">
        <f t="shared" si="7"/>
        <v>0</v>
      </c>
      <c r="J88" s="31" t="s">
        <v>322</v>
      </c>
    </row>
    <row r="89" spans="1:11" s="17" customFormat="1" ht="27.95" customHeight="1" x14ac:dyDescent="0.2">
      <c r="A89" s="4">
        <v>46191</v>
      </c>
      <c r="B89" s="2" t="s">
        <v>123</v>
      </c>
      <c r="C89" s="26" t="s">
        <v>102</v>
      </c>
      <c r="D89" s="2" t="s">
        <v>125</v>
      </c>
      <c r="E89" s="27">
        <v>837365.76000000001</v>
      </c>
      <c r="F89" s="28">
        <v>46223</v>
      </c>
      <c r="G89" s="27">
        <f t="shared" si="6"/>
        <v>837365.76000000001</v>
      </c>
      <c r="H89" s="29">
        <v>3952</v>
      </c>
      <c r="I89" s="30">
        <f t="shared" si="7"/>
        <v>0</v>
      </c>
      <c r="J89" s="31" t="s">
        <v>322</v>
      </c>
    </row>
    <row r="90" spans="1:11" s="17" customFormat="1" ht="27.95" customHeight="1" x14ac:dyDescent="0.2">
      <c r="A90" s="4">
        <v>46212</v>
      </c>
      <c r="B90" s="2" t="s">
        <v>123</v>
      </c>
      <c r="C90" s="26" t="s">
        <v>46</v>
      </c>
      <c r="D90" s="2" t="s">
        <v>276</v>
      </c>
      <c r="E90" s="27">
        <v>1360719.36</v>
      </c>
      <c r="F90" s="28">
        <v>46232</v>
      </c>
      <c r="G90" s="27">
        <f t="shared" si="6"/>
        <v>1360719.36</v>
      </c>
      <c r="H90" s="29">
        <v>4321</v>
      </c>
      <c r="I90" s="30">
        <f t="shared" si="7"/>
        <v>0</v>
      </c>
      <c r="J90" s="31" t="s">
        <v>322</v>
      </c>
    </row>
    <row r="91" spans="1:11" s="17" customFormat="1" ht="27.95" customHeight="1" x14ac:dyDescent="0.2">
      <c r="A91" s="4">
        <v>46181</v>
      </c>
      <c r="B91" s="2" t="s">
        <v>58</v>
      </c>
      <c r="C91" s="29" t="s">
        <v>252</v>
      </c>
      <c r="D91" s="2" t="s">
        <v>57</v>
      </c>
      <c r="E91" s="32">
        <v>53805.760000000002</v>
      </c>
      <c r="F91" s="28">
        <v>46218</v>
      </c>
      <c r="G91" s="27">
        <f t="shared" si="6"/>
        <v>53805.760000000002</v>
      </c>
      <c r="H91" s="29">
        <v>4270</v>
      </c>
      <c r="I91" s="30">
        <f t="shared" si="7"/>
        <v>0</v>
      </c>
      <c r="J91" s="31" t="s">
        <v>322</v>
      </c>
    </row>
    <row r="92" spans="1:11" s="17" customFormat="1" ht="27.95" customHeight="1" x14ac:dyDescent="0.2">
      <c r="A92" s="4">
        <v>46178</v>
      </c>
      <c r="B92" s="2" t="s">
        <v>126</v>
      </c>
      <c r="C92" s="26" t="s">
        <v>127</v>
      </c>
      <c r="D92" s="2" t="s">
        <v>128</v>
      </c>
      <c r="E92" s="27">
        <v>165400</v>
      </c>
      <c r="F92" s="28">
        <v>46220</v>
      </c>
      <c r="G92" s="27">
        <f t="shared" si="6"/>
        <v>165400</v>
      </c>
      <c r="H92" s="29">
        <v>3948</v>
      </c>
      <c r="I92" s="30">
        <f t="shared" si="7"/>
        <v>0</v>
      </c>
      <c r="J92" s="31" t="s">
        <v>322</v>
      </c>
      <c r="K92" s="25"/>
    </row>
    <row r="93" spans="1:11" s="17" customFormat="1" ht="27.95" customHeight="1" x14ac:dyDescent="0.2">
      <c r="A93" s="4">
        <v>46178</v>
      </c>
      <c r="B93" s="2" t="s">
        <v>129</v>
      </c>
      <c r="C93" s="26" t="s">
        <v>132</v>
      </c>
      <c r="D93" s="2" t="s">
        <v>133</v>
      </c>
      <c r="E93" s="27">
        <v>312310.59999999998</v>
      </c>
      <c r="F93" s="28">
        <v>46219</v>
      </c>
      <c r="G93" s="27">
        <f t="shared" si="6"/>
        <v>312310.59999999998</v>
      </c>
      <c r="H93" s="29">
        <v>3741</v>
      </c>
      <c r="I93" s="30">
        <f t="shared" si="7"/>
        <v>0</v>
      </c>
      <c r="J93" s="31" t="s">
        <v>322</v>
      </c>
    </row>
    <row r="94" spans="1:11" s="17" customFormat="1" ht="27.95" customHeight="1" x14ac:dyDescent="0.2">
      <c r="A94" s="4">
        <v>46195</v>
      </c>
      <c r="B94" s="2" t="s">
        <v>129</v>
      </c>
      <c r="C94" s="26" t="s">
        <v>130</v>
      </c>
      <c r="D94" s="2" t="s">
        <v>131</v>
      </c>
      <c r="E94" s="27">
        <v>313484.7</v>
      </c>
      <c r="F94" s="28">
        <v>46219</v>
      </c>
      <c r="G94" s="27">
        <f t="shared" si="6"/>
        <v>313484.7</v>
      </c>
      <c r="H94" s="29">
        <v>4003</v>
      </c>
      <c r="I94" s="30">
        <f t="shared" si="7"/>
        <v>0</v>
      </c>
      <c r="J94" s="31" t="s">
        <v>322</v>
      </c>
    </row>
    <row r="95" spans="1:11" s="17" customFormat="1" ht="27.95" customHeight="1" x14ac:dyDescent="0.2">
      <c r="A95" s="4">
        <v>46198</v>
      </c>
      <c r="B95" s="2" t="s">
        <v>134</v>
      </c>
      <c r="C95" s="26" t="s">
        <v>135</v>
      </c>
      <c r="D95" s="2" t="s">
        <v>105</v>
      </c>
      <c r="E95" s="27">
        <v>10120565.890000001</v>
      </c>
      <c r="F95" s="28">
        <v>46211</v>
      </c>
      <c r="G95" s="27">
        <f t="shared" si="6"/>
        <v>10120565.890000001</v>
      </c>
      <c r="H95" s="29">
        <v>4066</v>
      </c>
      <c r="I95" s="30">
        <f t="shared" si="7"/>
        <v>0</v>
      </c>
      <c r="J95" s="31" t="s">
        <v>322</v>
      </c>
    </row>
    <row r="96" spans="1:11" s="17" customFormat="1" ht="27.95" customHeight="1" x14ac:dyDescent="0.2">
      <c r="A96" s="4">
        <v>46192</v>
      </c>
      <c r="B96" s="2" t="s">
        <v>33</v>
      </c>
      <c r="C96" s="26" t="s">
        <v>303</v>
      </c>
      <c r="D96" s="2" t="s">
        <v>137</v>
      </c>
      <c r="E96" s="27">
        <v>47200</v>
      </c>
      <c r="F96" s="28">
        <v>46234</v>
      </c>
      <c r="G96" s="27">
        <f t="shared" si="6"/>
        <v>47200</v>
      </c>
      <c r="H96" s="29">
        <v>3833</v>
      </c>
      <c r="I96" s="30">
        <f t="shared" si="7"/>
        <v>0</v>
      </c>
      <c r="J96" s="31" t="s">
        <v>322</v>
      </c>
    </row>
    <row r="97" spans="1:11" s="17" customFormat="1" ht="27.95" customHeight="1" x14ac:dyDescent="0.2">
      <c r="A97" s="4">
        <v>46186</v>
      </c>
      <c r="B97" s="2" t="s">
        <v>33</v>
      </c>
      <c r="C97" s="26" t="s">
        <v>136</v>
      </c>
      <c r="D97" s="2" t="s">
        <v>137</v>
      </c>
      <c r="E97" s="27">
        <v>94400</v>
      </c>
      <c r="F97" s="28">
        <v>46216</v>
      </c>
      <c r="G97" s="27">
        <f t="shared" si="6"/>
        <v>94400</v>
      </c>
      <c r="H97" s="29">
        <v>3901</v>
      </c>
      <c r="I97" s="30">
        <f t="shared" si="7"/>
        <v>0</v>
      </c>
      <c r="J97" s="31" t="s">
        <v>322</v>
      </c>
    </row>
    <row r="98" spans="1:11" s="17" customFormat="1" ht="27.95" customHeight="1" x14ac:dyDescent="0.2">
      <c r="A98" s="4">
        <v>46195</v>
      </c>
      <c r="B98" s="2" t="s">
        <v>33</v>
      </c>
      <c r="C98" s="26" t="s">
        <v>138</v>
      </c>
      <c r="D98" s="2" t="s">
        <v>137</v>
      </c>
      <c r="E98" s="27">
        <v>94400</v>
      </c>
      <c r="F98" s="28">
        <v>46205</v>
      </c>
      <c r="G98" s="27">
        <f t="shared" si="6"/>
        <v>94400</v>
      </c>
      <c r="H98" s="29">
        <v>4158</v>
      </c>
      <c r="I98" s="30">
        <f t="shared" si="7"/>
        <v>0</v>
      </c>
      <c r="J98" s="31" t="s">
        <v>322</v>
      </c>
    </row>
    <row r="99" spans="1:11" s="17" customFormat="1" ht="27.95" customHeight="1" x14ac:dyDescent="0.2">
      <c r="A99" s="4">
        <v>46176</v>
      </c>
      <c r="B99" s="2" t="s">
        <v>47</v>
      </c>
      <c r="C99" s="26" t="s">
        <v>141</v>
      </c>
      <c r="D99" s="2" t="s">
        <v>142</v>
      </c>
      <c r="E99" s="27">
        <v>5150.2</v>
      </c>
      <c r="F99" s="28">
        <v>46210</v>
      </c>
      <c r="G99" s="27">
        <f t="shared" si="6"/>
        <v>5150.2</v>
      </c>
      <c r="H99" s="29">
        <v>3696</v>
      </c>
      <c r="I99" s="30">
        <f t="shared" si="7"/>
        <v>0</v>
      </c>
      <c r="J99" s="31" t="s">
        <v>322</v>
      </c>
    </row>
    <row r="100" spans="1:11" s="17" customFormat="1" ht="27.95" customHeight="1" x14ac:dyDescent="0.2">
      <c r="A100" s="4">
        <v>46178</v>
      </c>
      <c r="B100" s="2" t="s">
        <v>47</v>
      </c>
      <c r="C100" s="26" t="s">
        <v>139</v>
      </c>
      <c r="D100" s="2" t="s">
        <v>140</v>
      </c>
      <c r="E100" s="27">
        <v>16230.51</v>
      </c>
      <c r="F100" s="28">
        <v>46217</v>
      </c>
      <c r="G100" s="27">
        <f t="shared" si="6"/>
        <v>16230.51</v>
      </c>
      <c r="H100" s="29">
        <v>4119</v>
      </c>
      <c r="I100" s="30">
        <f t="shared" si="7"/>
        <v>0</v>
      </c>
      <c r="J100" s="31" t="s">
        <v>322</v>
      </c>
    </row>
    <row r="101" spans="1:11" s="17" customFormat="1" ht="27.95" customHeight="1" x14ac:dyDescent="0.2">
      <c r="A101" s="4">
        <v>46127</v>
      </c>
      <c r="B101" s="2" t="s">
        <v>143</v>
      </c>
      <c r="C101" s="26" t="s">
        <v>102</v>
      </c>
      <c r="D101" s="2" t="s">
        <v>144</v>
      </c>
      <c r="E101" s="27">
        <v>3971549.6</v>
      </c>
      <c r="F101" s="28">
        <v>46206</v>
      </c>
      <c r="G101" s="27">
        <f t="shared" si="6"/>
        <v>3971549.6</v>
      </c>
      <c r="H101" s="29">
        <v>4038</v>
      </c>
      <c r="I101" s="30">
        <f t="shared" si="7"/>
        <v>0</v>
      </c>
      <c r="J101" s="31" t="s">
        <v>322</v>
      </c>
    </row>
    <row r="102" spans="1:11" s="17" customFormat="1" ht="25.5" customHeight="1" x14ac:dyDescent="0.2">
      <c r="A102" s="4">
        <v>46127</v>
      </c>
      <c r="B102" s="2" t="s">
        <v>143</v>
      </c>
      <c r="C102" s="26" t="s">
        <v>46</v>
      </c>
      <c r="D102" s="2" t="s">
        <v>144</v>
      </c>
      <c r="E102" s="27">
        <v>4840375.12</v>
      </c>
      <c r="F102" s="28">
        <v>46206</v>
      </c>
      <c r="G102" s="27">
        <f t="shared" si="6"/>
        <v>4840375.12</v>
      </c>
      <c r="H102" s="29">
        <v>4038</v>
      </c>
      <c r="I102" s="30">
        <f t="shared" si="7"/>
        <v>0</v>
      </c>
      <c r="J102" s="31" t="s">
        <v>322</v>
      </c>
    </row>
    <row r="103" spans="1:11" s="17" customFormat="1" ht="27.95" customHeight="1" x14ac:dyDescent="0.2">
      <c r="A103" s="4">
        <v>46099</v>
      </c>
      <c r="B103" s="2" t="s">
        <v>145</v>
      </c>
      <c r="C103" s="26" t="s">
        <v>146</v>
      </c>
      <c r="D103" s="2" t="s">
        <v>147</v>
      </c>
      <c r="E103" s="27">
        <v>233075.84</v>
      </c>
      <c r="F103" s="28">
        <v>46204</v>
      </c>
      <c r="G103" s="27">
        <f t="shared" si="6"/>
        <v>233075.84</v>
      </c>
      <c r="H103" s="29">
        <v>2190</v>
      </c>
      <c r="I103" s="30">
        <f t="shared" si="7"/>
        <v>0</v>
      </c>
      <c r="J103" s="31" t="s">
        <v>322</v>
      </c>
    </row>
    <row r="104" spans="1:11" s="17" customFormat="1" ht="27.95" customHeight="1" x14ac:dyDescent="0.2">
      <c r="A104" s="4">
        <v>46195</v>
      </c>
      <c r="B104" s="2" t="s">
        <v>148</v>
      </c>
      <c r="C104" s="26" t="s">
        <v>136</v>
      </c>
      <c r="D104" s="2" t="s">
        <v>149</v>
      </c>
      <c r="E104" s="27">
        <v>561104.16</v>
      </c>
      <c r="F104" s="28">
        <v>46231</v>
      </c>
      <c r="G104" s="27">
        <f t="shared" si="6"/>
        <v>561104.16</v>
      </c>
      <c r="H104" s="29">
        <v>4199</v>
      </c>
      <c r="I104" s="30">
        <f t="shared" si="7"/>
        <v>0</v>
      </c>
      <c r="J104" s="31" t="s">
        <v>322</v>
      </c>
    </row>
    <row r="105" spans="1:11" s="17" customFormat="1" ht="25.15" customHeight="1" x14ac:dyDescent="0.2">
      <c r="A105" s="4">
        <v>46204</v>
      </c>
      <c r="B105" s="2" t="s">
        <v>253</v>
      </c>
      <c r="C105" s="26" t="s">
        <v>254</v>
      </c>
      <c r="D105" s="2" t="s">
        <v>306</v>
      </c>
      <c r="E105" s="27">
        <v>1116746.3400000001</v>
      </c>
      <c r="F105" s="28">
        <v>46211</v>
      </c>
      <c r="G105" s="27">
        <f t="shared" si="6"/>
        <v>1116746.3400000001</v>
      </c>
      <c r="H105" s="29">
        <v>3779</v>
      </c>
      <c r="I105" s="30">
        <f t="shared" si="7"/>
        <v>0</v>
      </c>
      <c r="J105" s="31" t="s">
        <v>322</v>
      </c>
    </row>
    <row r="106" spans="1:11" s="17" customFormat="1" ht="25.15" customHeight="1" x14ac:dyDescent="0.2">
      <c r="A106" s="4">
        <v>46209</v>
      </c>
      <c r="B106" s="2" t="s">
        <v>253</v>
      </c>
      <c r="C106" s="26" t="s">
        <v>305</v>
      </c>
      <c r="D106" s="2" t="s">
        <v>307</v>
      </c>
      <c r="E106" s="27">
        <v>1114892.32</v>
      </c>
      <c r="F106" s="28">
        <v>46231</v>
      </c>
      <c r="G106" s="27">
        <f t="shared" ref="G106:G137" si="8">E106</f>
        <v>1114892.32</v>
      </c>
      <c r="H106" s="29">
        <v>4311</v>
      </c>
      <c r="I106" s="30">
        <f t="shared" ref="I106:I137" si="9">E106-G106</f>
        <v>0</v>
      </c>
      <c r="J106" s="31" t="s">
        <v>322</v>
      </c>
      <c r="K106" s="25"/>
    </row>
    <row r="107" spans="1:11" s="17" customFormat="1" ht="27.95" customHeight="1" x14ac:dyDescent="0.2">
      <c r="A107" s="4">
        <v>46174</v>
      </c>
      <c r="B107" s="2" t="s">
        <v>150</v>
      </c>
      <c r="C107" s="26" t="s">
        <v>151</v>
      </c>
      <c r="D107" s="2" t="s">
        <v>152</v>
      </c>
      <c r="E107" s="27">
        <v>1571356.3</v>
      </c>
      <c r="F107" s="28">
        <v>46206</v>
      </c>
      <c r="G107" s="27">
        <f t="shared" si="8"/>
        <v>1571356.3</v>
      </c>
      <c r="H107" s="29">
        <v>3942</v>
      </c>
      <c r="I107" s="30">
        <f t="shared" si="9"/>
        <v>0</v>
      </c>
      <c r="J107" s="31" t="s">
        <v>322</v>
      </c>
      <c r="K107" s="25"/>
    </row>
    <row r="108" spans="1:11" s="17" customFormat="1" ht="27.95" customHeight="1" x14ac:dyDescent="0.2">
      <c r="A108" s="4">
        <v>46175</v>
      </c>
      <c r="B108" s="2" t="s">
        <v>150</v>
      </c>
      <c r="C108" s="26" t="s">
        <v>255</v>
      </c>
      <c r="D108" s="2" t="s">
        <v>256</v>
      </c>
      <c r="E108" s="27">
        <v>1663133.12</v>
      </c>
      <c r="F108" s="28">
        <v>46224</v>
      </c>
      <c r="G108" s="27">
        <f t="shared" si="8"/>
        <v>1663133.12</v>
      </c>
      <c r="H108" s="29">
        <v>4342</v>
      </c>
      <c r="I108" s="30">
        <f t="shared" si="9"/>
        <v>0</v>
      </c>
      <c r="J108" s="31" t="s">
        <v>322</v>
      </c>
    </row>
    <row r="109" spans="1:11" s="17" customFormat="1" ht="27.95" customHeight="1" x14ac:dyDescent="0.2">
      <c r="A109" s="4">
        <v>46183</v>
      </c>
      <c r="B109" s="2" t="s">
        <v>153</v>
      </c>
      <c r="C109" s="26" t="s">
        <v>154</v>
      </c>
      <c r="D109" s="2" t="s">
        <v>155</v>
      </c>
      <c r="E109" s="27">
        <v>92193.400000000009</v>
      </c>
      <c r="F109" s="28">
        <v>46210</v>
      </c>
      <c r="G109" s="27">
        <f t="shared" si="8"/>
        <v>92193.400000000009</v>
      </c>
      <c r="H109" s="29">
        <v>3957</v>
      </c>
      <c r="I109" s="30">
        <f t="shared" si="9"/>
        <v>0</v>
      </c>
      <c r="J109" s="31" t="s">
        <v>322</v>
      </c>
    </row>
    <row r="110" spans="1:11" s="17" customFormat="1" ht="27.95" customHeight="1" x14ac:dyDescent="0.2">
      <c r="A110" s="4">
        <v>46179</v>
      </c>
      <c r="B110" s="2" t="s">
        <v>59</v>
      </c>
      <c r="C110" s="26" t="s">
        <v>39</v>
      </c>
      <c r="D110" s="2" t="s">
        <v>156</v>
      </c>
      <c r="E110" s="27">
        <v>193520</v>
      </c>
      <c r="F110" s="28">
        <v>46231</v>
      </c>
      <c r="G110" s="27">
        <f t="shared" si="8"/>
        <v>193520</v>
      </c>
      <c r="H110" s="29">
        <v>4000</v>
      </c>
      <c r="I110" s="30">
        <f t="shared" si="9"/>
        <v>0</v>
      </c>
      <c r="J110" s="31" t="s">
        <v>322</v>
      </c>
    </row>
    <row r="111" spans="1:11" s="17" customFormat="1" ht="27.95" customHeight="1" x14ac:dyDescent="0.2">
      <c r="A111" s="4">
        <v>46181</v>
      </c>
      <c r="B111" s="2" t="s">
        <v>158</v>
      </c>
      <c r="C111" s="26" t="s">
        <v>159</v>
      </c>
      <c r="D111" s="2" t="s">
        <v>160</v>
      </c>
      <c r="E111" s="27">
        <v>5679562.2700000005</v>
      </c>
      <c r="F111" s="28">
        <v>46223</v>
      </c>
      <c r="G111" s="27">
        <f t="shared" si="8"/>
        <v>5679562.2700000005</v>
      </c>
      <c r="H111" s="29">
        <v>3924</v>
      </c>
      <c r="I111" s="30">
        <f t="shared" si="9"/>
        <v>0</v>
      </c>
      <c r="J111" s="31" t="s">
        <v>322</v>
      </c>
    </row>
    <row r="112" spans="1:11" s="17" customFormat="1" ht="27.95" customHeight="1" x14ac:dyDescent="0.2">
      <c r="A112" s="4">
        <v>46197</v>
      </c>
      <c r="B112" s="2" t="s">
        <v>161</v>
      </c>
      <c r="C112" s="26" t="s">
        <v>162</v>
      </c>
      <c r="D112" s="2" t="s">
        <v>163</v>
      </c>
      <c r="E112" s="27">
        <v>448400</v>
      </c>
      <c r="F112" s="28">
        <v>46232</v>
      </c>
      <c r="G112" s="27">
        <f t="shared" si="8"/>
        <v>448400</v>
      </c>
      <c r="H112" s="29">
        <v>4164</v>
      </c>
      <c r="I112" s="30">
        <f t="shared" si="9"/>
        <v>0</v>
      </c>
      <c r="J112" s="31" t="s">
        <v>322</v>
      </c>
    </row>
    <row r="113" spans="1:13" s="17" customFormat="1" ht="27.95" customHeight="1" x14ac:dyDescent="0.2">
      <c r="A113" s="4">
        <v>46181</v>
      </c>
      <c r="B113" s="2" t="s">
        <v>164</v>
      </c>
      <c r="C113" s="26" t="s">
        <v>165</v>
      </c>
      <c r="D113" s="2" t="s">
        <v>166</v>
      </c>
      <c r="E113" s="27">
        <v>917450</v>
      </c>
      <c r="F113" s="28">
        <v>46219</v>
      </c>
      <c r="G113" s="27">
        <f t="shared" si="8"/>
        <v>917450</v>
      </c>
      <c r="H113" s="29">
        <v>3939</v>
      </c>
      <c r="I113" s="30">
        <f t="shared" si="9"/>
        <v>0</v>
      </c>
      <c r="J113" s="31" t="s">
        <v>322</v>
      </c>
    </row>
    <row r="114" spans="1:13" s="17" customFormat="1" ht="27.95" customHeight="1" x14ac:dyDescent="0.2">
      <c r="A114" s="4">
        <v>46190</v>
      </c>
      <c r="B114" s="2" t="s">
        <v>49</v>
      </c>
      <c r="C114" s="26" t="s">
        <v>167</v>
      </c>
      <c r="D114" s="2" t="s">
        <v>168</v>
      </c>
      <c r="E114" s="27">
        <v>15340</v>
      </c>
      <c r="F114" s="28">
        <v>46234</v>
      </c>
      <c r="G114" s="27">
        <f t="shared" si="8"/>
        <v>15340</v>
      </c>
      <c r="H114" s="29">
        <v>4181</v>
      </c>
      <c r="I114" s="30">
        <f t="shared" si="9"/>
        <v>0</v>
      </c>
      <c r="J114" s="31" t="s">
        <v>322</v>
      </c>
    </row>
    <row r="115" spans="1:13" s="17" customFormat="1" ht="27.95" customHeight="1" x14ac:dyDescent="0.2">
      <c r="A115" s="4">
        <v>46192</v>
      </c>
      <c r="B115" s="2" t="s">
        <v>49</v>
      </c>
      <c r="C115" s="26" t="s">
        <v>169</v>
      </c>
      <c r="D115" s="2" t="s">
        <v>170</v>
      </c>
      <c r="E115" s="27">
        <v>37990.1</v>
      </c>
      <c r="F115" s="28">
        <v>46234</v>
      </c>
      <c r="G115" s="27">
        <f t="shared" si="8"/>
        <v>37990.1</v>
      </c>
      <c r="H115" s="29">
        <v>4181</v>
      </c>
      <c r="I115" s="30">
        <f t="shared" si="9"/>
        <v>0</v>
      </c>
      <c r="J115" s="31" t="s">
        <v>322</v>
      </c>
    </row>
    <row r="116" spans="1:13" s="17" customFormat="1" ht="27.95" customHeight="1" x14ac:dyDescent="0.2">
      <c r="A116" s="4">
        <v>46192</v>
      </c>
      <c r="B116" s="2" t="s">
        <v>49</v>
      </c>
      <c r="C116" s="26" t="s">
        <v>171</v>
      </c>
      <c r="D116" s="2" t="s">
        <v>170</v>
      </c>
      <c r="E116" s="27">
        <v>37990.1</v>
      </c>
      <c r="F116" s="28">
        <v>46234</v>
      </c>
      <c r="G116" s="27">
        <f t="shared" si="8"/>
        <v>37990.1</v>
      </c>
      <c r="H116" s="29">
        <v>4181</v>
      </c>
      <c r="I116" s="30">
        <f t="shared" si="9"/>
        <v>0</v>
      </c>
      <c r="J116" s="31" t="s">
        <v>322</v>
      </c>
    </row>
    <row r="117" spans="1:13" s="17" customFormat="1" ht="27.95" customHeight="1" x14ac:dyDescent="0.2">
      <c r="A117" s="4">
        <v>46192</v>
      </c>
      <c r="B117" s="2" t="s">
        <v>49</v>
      </c>
      <c r="C117" s="26" t="s">
        <v>172</v>
      </c>
      <c r="D117" s="2" t="s">
        <v>173</v>
      </c>
      <c r="E117" s="27">
        <v>49442</v>
      </c>
      <c r="F117" s="28">
        <v>46234</v>
      </c>
      <c r="G117" s="27">
        <f t="shared" si="8"/>
        <v>49442</v>
      </c>
      <c r="H117" s="29">
        <v>4181</v>
      </c>
      <c r="I117" s="30">
        <f t="shared" si="9"/>
        <v>0</v>
      </c>
      <c r="J117" s="31" t="s">
        <v>322</v>
      </c>
    </row>
    <row r="118" spans="1:13" s="17" customFormat="1" ht="27.95" customHeight="1" x14ac:dyDescent="0.2">
      <c r="A118" s="4">
        <v>46220</v>
      </c>
      <c r="B118" s="2" t="s">
        <v>49</v>
      </c>
      <c r="C118" s="26" t="s">
        <v>308</v>
      </c>
      <c r="D118" s="2" t="s">
        <v>168</v>
      </c>
      <c r="E118" s="27">
        <v>175808.2</v>
      </c>
      <c r="F118" s="28">
        <v>46234</v>
      </c>
      <c r="G118" s="27">
        <f t="shared" si="8"/>
        <v>175808.2</v>
      </c>
      <c r="H118" s="29">
        <v>4582</v>
      </c>
      <c r="I118" s="30">
        <f t="shared" si="9"/>
        <v>0</v>
      </c>
      <c r="J118" s="31" t="s">
        <v>322</v>
      </c>
    </row>
    <row r="119" spans="1:13" s="17" customFormat="1" ht="27.95" customHeight="1" x14ac:dyDescent="0.2">
      <c r="A119" s="4">
        <v>46178</v>
      </c>
      <c r="B119" s="53" t="s">
        <v>257</v>
      </c>
      <c r="C119" s="26" t="s">
        <v>258</v>
      </c>
      <c r="D119" s="2" t="s">
        <v>260</v>
      </c>
      <c r="E119" s="27">
        <v>271990</v>
      </c>
      <c r="F119" s="28">
        <v>46216</v>
      </c>
      <c r="G119" s="27">
        <f t="shared" si="8"/>
        <v>271990</v>
      </c>
      <c r="H119" s="29">
        <v>3489</v>
      </c>
      <c r="I119" s="30">
        <f t="shared" si="9"/>
        <v>0</v>
      </c>
      <c r="J119" s="31" t="s">
        <v>322</v>
      </c>
    </row>
    <row r="120" spans="1:13" s="17" customFormat="1" ht="27.95" customHeight="1" x14ac:dyDescent="0.2">
      <c r="A120" s="4">
        <v>46178</v>
      </c>
      <c r="B120" s="60" t="s">
        <v>257</v>
      </c>
      <c r="C120" s="26" t="s">
        <v>259</v>
      </c>
      <c r="D120" s="2" t="s">
        <v>261</v>
      </c>
      <c r="E120" s="27">
        <v>88500</v>
      </c>
      <c r="F120" s="28">
        <v>46217</v>
      </c>
      <c r="G120" s="27">
        <f t="shared" si="8"/>
        <v>88500</v>
      </c>
      <c r="H120" s="29">
        <v>3963</v>
      </c>
      <c r="I120" s="30">
        <f t="shared" si="9"/>
        <v>0</v>
      </c>
      <c r="J120" s="31" t="s">
        <v>322</v>
      </c>
    </row>
    <row r="121" spans="1:13" s="17" customFormat="1" ht="27.95" customHeight="1" x14ac:dyDescent="0.2">
      <c r="A121" s="4">
        <v>46180</v>
      </c>
      <c r="B121" s="2" t="s">
        <v>174</v>
      </c>
      <c r="C121" s="26" t="s">
        <v>175</v>
      </c>
      <c r="D121" s="2" t="s">
        <v>262</v>
      </c>
      <c r="E121" s="27">
        <v>206500</v>
      </c>
      <c r="F121" s="28">
        <v>46204</v>
      </c>
      <c r="G121" s="27">
        <f t="shared" si="8"/>
        <v>206500</v>
      </c>
      <c r="H121" s="29">
        <v>3672</v>
      </c>
      <c r="I121" s="30">
        <f t="shared" si="9"/>
        <v>0</v>
      </c>
      <c r="J121" s="31" t="s">
        <v>322</v>
      </c>
    </row>
    <row r="122" spans="1:13" s="17" customFormat="1" ht="27.95" customHeight="1" x14ac:dyDescent="0.2">
      <c r="A122" s="4">
        <v>46211</v>
      </c>
      <c r="B122" s="2" t="s">
        <v>174</v>
      </c>
      <c r="C122" s="26" t="s">
        <v>263</v>
      </c>
      <c r="D122" s="2" t="s">
        <v>176</v>
      </c>
      <c r="E122" s="27">
        <v>206500</v>
      </c>
      <c r="F122" s="28">
        <v>46224</v>
      </c>
      <c r="G122" s="27">
        <f t="shared" si="8"/>
        <v>206500</v>
      </c>
      <c r="H122" s="29">
        <v>4328</v>
      </c>
      <c r="I122" s="30">
        <f t="shared" si="9"/>
        <v>0</v>
      </c>
      <c r="J122" s="31" t="s">
        <v>322</v>
      </c>
    </row>
    <row r="123" spans="1:13" s="17" customFormat="1" ht="27.95" customHeight="1" x14ac:dyDescent="0.2">
      <c r="A123" s="4">
        <v>46182</v>
      </c>
      <c r="B123" s="2" t="s">
        <v>177</v>
      </c>
      <c r="C123" s="26" t="s">
        <v>39</v>
      </c>
      <c r="D123" s="2" t="s">
        <v>178</v>
      </c>
      <c r="E123" s="27">
        <v>56592.800000000003</v>
      </c>
      <c r="F123" s="28">
        <v>46204</v>
      </c>
      <c r="G123" s="27">
        <f t="shared" si="8"/>
        <v>56592.800000000003</v>
      </c>
      <c r="H123" s="29">
        <v>3714</v>
      </c>
      <c r="I123" s="30">
        <f t="shared" si="9"/>
        <v>0</v>
      </c>
      <c r="J123" s="31" t="s">
        <v>322</v>
      </c>
    </row>
    <row r="124" spans="1:13" s="17" customFormat="1" ht="27.95" customHeight="1" x14ac:dyDescent="0.2">
      <c r="A124" s="4">
        <v>46203</v>
      </c>
      <c r="B124" s="53" t="s">
        <v>265</v>
      </c>
      <c r="C124" s="26" t="s">
        <v>104</v>
      </c>
      <c r="D124" s="2" t="s">
        <v>266</v>
      </c>
      <c r="E124" s="27">
        <v>5823069.29</v>
      </c>
      <c r="F124" s="28">
        <v>46213</v>
      </c>
      <c r="G124" s="27">
        <f t="shared" si="8"/>
        <v>5823069.29</v>
      </c>
      <c r="H124" s="29">
        <v>4104</v>
      </c>
      <c r="I124" s="30">
        <f t="shared" si="9"/>
        <v>0</v>
      </c>
      <c r="J124" s="31" t="s">
        <v>322</v>
      </c>
    </row>
    <row r="125" spans="1:13" s="17" customFormat="1" ht="27.95" customHeight="1" x14ac:dyDescent="0.2">
      <c r="A125" s="4">
        <v>46188</v>
      </c>
      <c r="B125" s="59" t="s">
        <v>179</v>
      </c>
      <c r="C125" s="26" t="s">
        <v>180</v>
      </c>
      <c r="D125" s="2" t="s">
        <v>181</v>
      </c>
      <c r="E125" s="27">
        <v>528522</v>
      </c>
      <c r="F125" s="28">
        <v>46213</v>
      </c>
      <c r="G125" s="27">
        <f t="shared" si="8"/>
        <v>528522</v>
      </c>
      <c r="H125" s="29">
        <v>3986</v>
      </c>
      <c r="I125" s="30">
        <f t="shared" si="9"/>
        <v>0</v>
      </c>
      <c r="J125" s="31" t="s">
        <v>322</v>
      </c>
    </row>
    <row r="126" spans="1:13" s="17" customFormat="1" ht="27.95" customHeight="1" x14ac:dyDescent="0.2">
      <c r="A126" s="4">
        <v>46190</v>
      </c>
      <c r="B126" s="2" t="s">
        <v>182</v>
      </c>
      <c r="C126" s="26" t="s">
        <v>183</v>
      </c>
      <c r="D126" s="2" t="s">
        <v>184</v>
      </c>
      <c r="E126" s="27">
        <v>229628</v>
      </c>
      <c r="F126" s="28">
        <v>46220</v>
      </c>
      <c r="G126" s="27">
        <f t="shared" si="8"/>
        <v>229628</v>
      </c>
      <c r="H126" s="29">
        <v>4178</v>
      </c>
      <c r="I126" s="30">
        <f t="shared" si="9"/>
        <v>0</v>
      </c>
      <c r="J126" s="31" t="s">
        <v>322</v>
      </c>
      <c r="M126" s="52"/>
    </row>
    <row r="127" spans="1:13" s="17" customFormat="1" ht="27.95" customHeight="1" x14ac:dyDescent="0.2">
      <c r="A127" s="4">
        <v>46176</v>
      </c>
      <c r="B127" s="2" t="s">
        <v>185</v>
      </c>
      <c r="C127" s="26" t="s">
        <v>48</v>
      </c>
      <c r="D127" s="2" t="s">
        <v>186</v>
      </c>
      <c r="E127" s="27">
        <v>50000</v>
      </c>
      <c r="F127" s="28">
        <v>46210</v>
      </c>
      <c r="G127" s="27">
        <f t="shared" si="8"/>
        <v>50000</v>
      </c>
      <c r="H127" s="29">
        <v>3886</v>
      </c>
      <c r="I127" s="30">
        <f t="shared" si="9"/>
        <v>0</v>
      </c>
      <c r="J127" s="31" t="s">
        <v>322</v>
      </c>
    </row>
    <row r="128" spans="1:13" s="17" customFormat="1" ht="27.95" customHeight="1" x14ac:dyDescent="0.2">
      <c r="A128" s="4">
        <v>46197</v>
      </c>
      <c r="B128" s="2" t="s">
        <v>187</v>
      </c>
      <c r="C128" s="26" t="s">
        <v>188</v>
      </c>
      <c r="D128" s="2" t="s">
        <v>189</v>
      </c>
      <c r="E128" s="27">
        <v>94400</v>
      </c>
      <c r="F128" s="28">
        <v>46231</v>
      </c>
      <c r="G128" s="27">
        <f t="shared" si="8"/>
        <v>94400</v>
      </c>
      <c r="H128" s="29">
        <v>4058</v>
      </c>
      <c r="I128" s="30">
        <f t="shared" si="9"/>
        <v>0</v>
      </c>
      <c r="J128" s="31" t="s">
        <v>322</v>
      </c>
    </row>
    <row r="129" spans="1:11" s="17" customFormat="1" ht="27.95" customHeight="1" x14ac:dyDescent="0.2">
      <c r="A129" s="4">
        <v>46197</v>
      </c>
      <c r="B129" s="2" t="s">
        <v>187</v>
      </c>
      <c r="C129" s="26" t="s">
        <v>190</v>
      </c>
      <c r="D129" s="2" t="s">
        <v>189</v>
      </c>
      <c r="E129" s="27">
        <v>78470</v>
      </c>
      <c r="F129" s="28">
        <v>46231</v>
      </c>
      <c r="G129" s="27">
        <f t="shared" si="8"/>
        <v>78470</v>
      </c>
      <c r="H129" s="29">
        <v>4058</v>
      </c>
      <c r="I129" s="30">
        <f t="shared" si="9"/>
        <v>0</v>
      </c>
      <c r="J129" s="31" t="s">
        <v>322</v>
      </c>
    </row>
    <row r="130" spans="1:11" s="17" customFormat="1" ht="27.95" customHeight="1" x14ac:dyDescent="0.2">
      <c r="A130" s="4">
        <v>46181</v>
      </c>
      <c r="B130" s="2" t="s">
        <v>191</v>
      </c>
      <c r="C130" s="26" t="s">
        <v>192</v>
      </c>
      <c r="D130" s="2" t="s">
        <v>193</v>
      </c>
      <c r="E130" s="27">
        <v>982001.66</v>
      </c>
      <c r="F130" s="28">
        <v>46211</v>
      </c>
      <c r="G130" s="27">
        <f t="shared" si="8"/>
        <v>982001.66</v>
      </c>
      <c r="H130" s="29">
        <v>4111</v>
      </c>
      <c r="I130" s="30">
        <f t="shared" si="9"/>
        <v>0</v>
      </c>
      <c r="J130" s="31" t="s">
        <v>322</v>
      </c>
    </row>
    <row r="131" spans="1:11" s="17" customFormat="1" ht="27.95" customHeight="1" x14ac:dyDescent="0.2">
      <c r="A131" s="4">
        <v>46195</v>
      </c>
      <c r="B131" s="2" t="s">
        <v>34</v>
      </c>
      <c r="C131" s="26" t="s">
        <v>194</v>
      </c>
      <c r="D131" s="2" t="s">
        <v>195</v>
      </c>
      <c r="E131" s="27">
        <v>70210</v>
      </c>
      <c r="F131" s="28">
        <v>46213</v>
      </c>
      <c r="G131" s="27">
        <f t="shared" si="8"/>
        <v>70210</v>
      </c>
      <c r="H131" s="29">
        <v>4008</v>
      </c>
      <c r="I131" s="30">
        <f t="shared" si="9"/>
        <v>0</v>
      </c>
      <c r="J131" s="31" t="s">
        <v>322</v>
      </c>
    </row>
    <row r="132" spans="1:11" s="17" customFormat="1" ht="27.95" customHeight="1" x14ac:dyDescent="0.2">
      <c r="A132" s="4">
        <v>46197</v>
      </c>
      <c r="B132" s="2" t="s">
        <v>34</v>
      </c>
      <c r="C132" s="26" t="s">
        <v>198</v>
      </c>
      <c r="D132" s="2" t="s">
        <v>199</v>
      </c>
      <c r="E132" s="27">
        <v>267000</v>
      </c>
      <c r="F132" s="28">
        <v>46218</v>
      </c>
      <c r="G132" s="27">
        <f t="shared" si="8"/>
        <v>267000</v>
      </c>
      <c r="H132" s="29">
        <v>4147</v>
      </c>
      <c r="I132" s="30">
        <f t="shared" si="9"/>
        <v>0</v>
      </c>
      <c r="J132" s="31" t="s">
        <v>322</v>
      </c>
    </row>
    <row r="133" spans="1:11" s="17" customFormat="1" ht="27.95" customHeight="1" x14ac:dyDescent="0.2">
      <c r="A133" s="4">
        <v>46197</v>
      </c>
      <c r="B133" s="2" t="s">
        <v>34</v>
      </c>
      <c r="C133" s="26" t="s">
        <v>196</v>
      </c>
      <c r="D133" s="2" t="s">
        <v>197</v>
      </c>
      <c r="E133" s="27">
        <v>144550</v>
      </c>
      <c r="F133" s="28">
        <v>46216</v>
      </c>
      <c r="G133" s="27">
        <f t="shared" si="8"/>
        <v>144550</v>
      </c>
      <c r="H133" s="29">
        <v>4168</v>
      </c>
      <c r="I133" s="30">
        <f t="shared" si="9"/>
        <v>0</v>
      </c>
      <c r="J133" s="31" t="s">
        <v>322</v>
      </c>
    </row>
    <row r="134" spans="1:11" s="17" customFormat="1" ht="27.95" customHeight="1" x14ac:dyDescent="0.2">
      <c r="A134" s="4">
        <v>46184</v>
      </c>
      <c r="B134" s="2" t="s">
        <v>63</v>
      </c>
      <c r="C134" s="29" t="s">
        <v>104</v>
      </c>
      <c r="D134" s="2" t="s">
        <v>200</v>
      </c>
      <c r="E134" s="27">
        <v>235410</v>
      </c>
      <c r="F134" s="28">
        <v>46210</v>
      </c>
      <c r="G134" s="27">
        <f t="shared" si="8"/>
        <v>235410</v>
      </c>
      <c r="H134" s="29">
        <v>3698</v>
      </c>
      <c r="I134" s="30">
        <f t="shared" si="9"/>
        <v>0</v>
      </c>
      <c r="J134" s="31" t="s">
        <v>322</v>
      </c>
    </row>
    <row r="135" spans="1:11" s="17" customFormat="1" ht="27.95" customHeight="1" x14ac:dyDescent="0.2">
      <c r="A135" s="4">
        <v>46184</v>
      </c>
      <c r="B135" s="2" t="s">
        <v>63</v>
      </c>
      <c r="C135" s="26" t="s">
        <v>201</v>
      </c>
      <c r="D135" s="2" t="s">
        <v>202</v>
      </c>
      <c r="E135" s="27">
        <v>109254.52</v>
      </c>
      <c r="F135" s="28">
        <v>46206</v>
      </c>
      <c r="G135" s="27">
        <f t="shared" si="8"/>
        <v>109254.52</v>
      </c>
      <c r="H135" s="29">
        <v>3704</v>
      </c>
      <c r="I135" s="30">
        <f t="shared" si="9"/>
        <v>0</v>
      </c>
      <c r="J135" s="31" t="s">
        <v>322</v>
      </c>
    </row>
    <row r="136" spans="1:11" s="17" customFormat="1" ht="27.95" customHeight="1" x14ac:dyDescent="0.2">
      <c r="A136" s="4">
        <v>46183</v>
      </c>
      <c r="B136" s="2" t="s">
        <v>203</v>
      </c>
      <c r="C136" s="26" t="s">
        <v>103</v>
      </c>
      <c r="D136" s="2" t="s">
        <v>204</v>
      </c>
      <c r="E136" s="27">
        <v>1947</v>
      </c>
      <c r="F136" s="28">
        <v>46218</v>
      </c>
      <c r="G136" s="27">
        <f t="shared" si="8"/>
        <v>1947</v>
      </c>
      <c r="H136" s="29">
        <v>4079</v>
      </c>
      <c r="I136" s="30">
        <f t="shared" si="9"/>
        <v>0</v>
      </c>
      <c r="J136" s="31" t="s">
        <v>322</v>
      </c>
    </row>
    <row r="137" spans="1:11" s="17" customFormat="1" ht="27.95" customHeight="1" x14ac:dyDescent="0.2">
      <c r="A137" s="4">
        <v>46191</v>
      </c>
      <c r="B137" s="2" t="s">
        <v>203</v>
      </c>
      <c r="C137" s="26" t="s">
        <v>323</v>
      </c>
      <c r="D137" s="2" t="s">
        <v>142</v>
      </c>
      <c r="E137" s="27">
        <v>291755.64</v>
      </c>
      <c r="F137" s="28">
        <v>46230</v>
      </c>
      <c r="G137" s="27">
        <f t="shared" si="8"/>
        <v>291755.64</v>
      </c>
      <c r="H137" s="29">
        <v>4221</v>
      </c>
      <c r="I137" s="30">
        <f t="shared" si="9"/>
        <v>0</v>
      </c>
      <c r="J137" s="31" t="s">
        <v>322</v>
      </c>
    </row>
    <row r="138" spans="1:11" s="17" customFormat="1" ht="27.95" customHeight="1" x14ac:dyDescent="0.2">
      <c r="A138" s="4">
        <v>46142</v>
      </c>
      <c r="B138" s="2" t="s">
        <v>205</v>
      </c>
      <c r="C138" s="26" t="s">
        <v>206</v>
      </c>
      <c r="D138" s="2" t="s">
        <v>207</v>
      </c>
      <c r="E138" s="27">
        <v>246018.2</v>
      </c>
      <c r="F138" s="28">
        <v>46218</v>
      </c>
      <c r="G138" s="27">
        <f t="shared" ref="G138:G157" si="10">E138</f>
        <v>246018.2</v>
      </c>
      <c r="H138" s="29">
        <v>3321</v>
      </c>
      <c r="I138" s="30">
        <f t="shared" ref="I138:I157" si="11">E138-G138</f>
        <v>0</v>
      </c>
      <c r="J138" s="31" t="s">
        <v>322</v>
      </c>
    </row>
    <row r="139" spans="1:11" s="17" customFormat="1" ht="27.95" customHeight="1" x14ac:dyDescent="0.2">
      <c r="A139" s="4">
        <v>46198</v>
      </c>
      <c r="B139" s="2" t="s">
        <v>208</v>
      </c>
      <c r="C139" s="26" t="s">
        <v>209</v>
      </c>
      <c r="D139" s="2" t="s">
        <v>210</v>
      </c>
      <c r="E139" s="27">
        <v>92285.71</v>
      </c>
      <c r="F139" s="28">
        <v>46217</v>
      </c>
      <c r="G139" s="27">
        <f t="shared" si="10"/>
        <v>92285.71</v>
      </c>
      <c r="H139" s="29">
        <v>4339</v>
      </c>
      <c r="I139" s="30">
        <f t="shared" si="11"/>
        <v>0</v>
      </c>
      <c r="J139" s="31" t="s">
        <v>322</v>
      </c>
      <c r="K139" s="25"/>
    </row>
    <row r="140" spans="1:11" s="17" customFormat="1" ht="27.95" customHeight="1" x14ac:dyDescent="0.2">
      <c r="A140" s="4">
        <v>46196</v>
      </c>
      <c r="B140" s="2" t="s">
        <v>35</v>
      </c>
      <c r="C140" s="29" t="s">
        <v>157</v>
      </c>
      <c r="D140" s="2" t="s">
        <v>211</v>
      </c>
      <c r="E140" s="27">
        <v>197759.69</v>
      </c>
      <c r="F140" s="28">
        <v>46223</v>
      </c>
      <c r="G140" s="27">
        <f t="shared" si="10"/>
        <v>197759.69</v>
      </c>
      <c r="H140" s="29">
        <v>4106</v>
      </c>
      <c r="I140" s="30">
        <f t="shared" si="11"/>
        <v>0</v>
      </c>
      <c r="J140" s="31" t="s">
        <v>322</v>
      </c>
    </row>
    <row r="141" spans="1:11" s="17" customFormat="1" ht="27.95" customHeight="1" x14ac:dyDescent="0.2">
      <c r="A141" s="4">
        <v>46205</v>
      </c>
      <c r="B141" s="2" t="s">
        <v>273</v>
      </c>
      <c r="C141" s="26" t="s">
        <v>274</v>
      </c>
      <c r="D141" s="2" t="s">
        <v>275</v>
      </c>
      <c r="E141" s="27">
        <v>90000</v>
      </c>
      <c r="F141" s="28">
        <v>46223</v>
      </c>
      <c r="G141" s="27">
        <f t="shared" si="10"/>
        <v>90000</v>
      </c>
      <c r="H141" s="29">
        <v>4185</v>
      </c>
      <c r="I141" s="30">
        <f t="shared" si="11"/>
        <v>0</v>
      </c>
      <c r="J141" s="31" t="s">
        <v>322</v>
      </c>
    </row>
    <row r="142" spans="1:11" s="17" customFormat="1" ht="27.95" customHeight="1" x14ac:dyDescent="0.2">
      <c r="A142" s="4">
        <v>46174</v>
      </c>
      <c r="B142" s="2" t="s">
        <v>28</v>
      </c>
      <c r="C142" s="26" t="s">
        <v>212</v>
      </c>
      <c r="D142" s="2" t="s">
        <v>213</v>
      </c>
      <c r="E142" s="27">
        <v>46645</v>
      </c>
      <c r="F142" s="28">
        <v>46213</v>
      </c>
      <c r="G142" s="27">
        <f t="shared" si="10"/>
        <v>46645</v>
      </c>
      <c r="H142" s="29">
        <v>3946</v>
      </c>
      <c r="I142" s="30">
        <f t="shared" si="11"/>
        <v>0</v>
      </c>
      <c r="J142" s="31" t="s">
        <v>322</v>
      </c>
    </row>
    <row r="143" spans="1:11" s="17" customFormat="1" ht="27.95" customHeight="1" x14ac:dyDescent="0.2">
      <c r="A143" s="4">
        <v>46212</v>
      </c>
      <c r="B143" s="2" t="s">
        <v>28</v>
      </c>
      <c r="C143" s="26" t="s">
        <v>277</v>
      </c>
      <c r="D143" s="2" t="s">
        <v>213</v>
      </c>
      <c r="E143" s="27">
        <v>25520</v>
      </c>
      <c r="F143" s="28">
        <v>46231</v>
      </c>
      <c r="G143" s="27">
        <f t="shared" si="10"/>
        <v>25520</v>
      </c>
      <c r="H143" s="29">
        <v>4401</v>
      </c>
      <c r="I143" s="30">
        <f t="shared" si="11"/>
        <v>0</v>
      </c>
      <c r="J143" s="31" t="s">
        <v>322</v>
      </c>
    </row>
    <row r="144" spans="1:11" s="17" customFormat="1" ht="27.95" customHeight="1" x14ac:dyDescent="0.2">
      <c r="A144" s="4">
        <v>46182</v>
      </c>
      <c r="B144" s="2" t="s">
        <v>214</v>
      </c>
      <c r="C144" s="26" t="s">
        <v>60</v>
      </c>
      <c r="D144" s="2" t="s">
        <v>215</v>
      </c>
      <c r="E144" s="27">
        <v>23411200</v>
      </c>
      <c r="F144" s="28">
        <v>46211</v>
      </c>
      <c r="G144" s="27">
        <f t="shared" si="10"/>
        <v>23411200</v>
      </c>
      <c r="H144" s="29">
        <v>4138</v>
      </c>
      <c r="I144" s="30">
        <f t="shared" si="11"/>
        <v>0</v>
      </c>
      <c r="J144" s="31" t="s">
        <v>322</v>
      </c>
    </row>
    <row r="145" spans="1:256" s="17" customFormat="1" ht="27.95" customHeight="1" x14ac:dyDescent="0.2">
      <c r="A145" s="4">
        <v>46208</v>
      </c>
      <c r="B145" s="2" t="s">
        <v>311</v>
      </c>
      <c r="C145" s="26" t="s">
        <v>313</v>
      </c>
      <c r="D145" s="2" t="s">
        <v>312</v>
      </c>
      <c r="E145" s="27">
        <v>319370.61</v>
      </c>
      <c r="F145" s="28">
        <v>46227</v>
      </c>
      <c r="G145" s="27">
        <f t="shared" si="10"/>
        <v>319370.61</v>
      </c>
      <c r="H145" s="29">
        <v>4345</v>
      </c>
      <c r="I145" s="30">
        <f t="shared" si="11"/>
        <v>0</v>
      </c>
      <c r="J145" s="31" t="s">
        <v>322</v>
      </c>
    </row>
    <row r="146" spans="1:256" s="17" customFormat="1" ht="27.95" customHeight="1" x14ac:dyDescent="0.2">
      <c r="A146" s="4">
        <v>46208</v>
      </c>
      <c r="B146" s="54" t="s">
        <v>314</v>
      </c>
      <c r="C146" s="26" t="s">
        <v>315</v>
      </c>
      <c r="D146" s="2" t="s">
        <v>316</v>
      </c>
      <c r="E146" s="27">
        <v>100780.64</v>
      </c>
      <c r="F146" s="28">
        <v>46227</v>
      </c>
      <c r="G146" s="27">
        <f t="shared" si="10"/>
        <v>100780.64</v>
      </c>
      <c r="H146" s="29">
        <v>4428</v>
      </c>
      <c r="I146" s="30">
        <f t="shared" si="11"/>
        <v>0</v>
      </c>
      <c r="J146" s="31" t="s">
        <v>322</v>
      </c>
    </row>
    <row r="147" spans="1:256" s="17" customFormat="1" ht="27.95" customHeight="1" x14ac:dyDescent="0.2">
      <c r="A147" s="4">
        <v>46209</v>
      </c>
      <c r="B147" s="56" t="s">
        <v>314</v>
      </c>
      <c r="C147" s="26" t="s">
        <v>318</v>
      </c>
      <c r="D147" s="2" t="s">
        <v>317</v>
      </c>
      <c r="E147" s="27">
        <v>428030.44</v>
      </c>
      <c r="F147" s="28">
        <v>46227</v>
      </c>
      <c r="G147" s="27">
        <f t="shared" si="10"/>
        <v>428030.44</v>
      </c>
      <c r="H147" s="29">
        <v>4477</v>
      </c>
      <c r="I147" s="30">
        <f t="shared" si="11"/>
        <v>0</v>
      </c>
      <c r="J147" s="31" t="s">
        <v>322</v>
      </c>
    </row>
    <row r="148" spans="1:256" s="17" customFormat="1" ht="27.95" customHeight="1" x14ac:dyDescent="0.2">
      <c r="A148" s="4">
        <v>46197</v>
      </c>
      <c r="B148" s="2" t="s">
        <v>29</v>
      </c>
      <c r="C148" s="26" t="s">
        <v>50</v>
      </c>
      <c r="D148" s="2" t="s">
        <v>218</v>
      </c>
      <c r="E148" s="27">
        <v>54988</v>
      </c>
      <c r="F148" s="28">
        <v>46223</v>
      </c>
      <c r="G148" s="27">
        <f t="shared" si="10"/>
        <v>54988</v>
      </c>
      <c r="H148" s="29">
        <v>4095</v>
      </c>
      <c r="I148" s="30">
        <f t="shared" si="11"/>
        <v>0</v>
      </c>
      <c r="J148" s="31" t="s">
        <v>322</v>
      </c>
    </row>
    <row r="149" spans="1:256" s="17" customFormat="1" ht="27.95" customHeight="1" x14ac:dyDescent="0.2">
      <c r="A149" s="4">
        <v>46197</v>
      </c>
      <c r="B149" s="2" t="s">
        <v>29</v>
      </c>
      <c r="C149" s="26" t="s">
        <v>216</v>
      </c>
      <c r="D149" s="2" t="s">
        <v>217</v>
      </c>
      <c r="E149" s="27">
        <v>28036.799999999999</v>
      </c>
      <c r="F149" s="28">
        <v>46218</v>
      </c>
      <c r="G149" s="27">
        <f t="shared" si="10"/>
        <v>28036.799999999999</v>
      </c>
      <c r="H149" s="29">
        <v>4102</v>
      </c>
      <c r="I149" s="30">
        <f t="shared" si="11"/>
        <v>0</v>
      </c>
      <c r="J149" s="31" t="s">
        <v>322</v>
      </c>
    </row>
    <row r="150" spans="1:256" s="17" customFormat="1" ht="27.95" customHeight="1" x14ac:dyDescent="0.2">
      <c r="A150" s="4">
        <v>46189</v>
      </c>
      <c r="B150" s="2" t="s">
        <v>51</v>
      </c>
      <c r="C150" s="26" t="s">
        <v>220</v>
      </c>
      <c r="D150" s="2" t="s">
        <v>52</v>
      </c>
      <c r="E150" s="27">
        <v>33771.599999999999</v>
      </c>
      <c r="F150" s="28">
        <v>46231</v>
      </c>
      <c r="G150" s="27">
        <f t="shared" si="10"/>
        <v>33771.599999999999</v>
      </c>
      <c r="H150" s="29">
        <v>4092</v>
      </c>
      <c r="I150" s="30">
        <f t="shared" si="11"/>
        <v>0</v>
      </c>
      <c r="J150" s="31" t="s">
        <v>322</v>
      </c>
    </row>
    <row r="151" spans="1:256" s="17" customFormat="1" ht="27.95" customHeight="1" x14ac:dyDescent="0.2">
      <c r="A151" s="4">
        <v>46148</v>
      </c>
      <c r="B151" s="2" t="s">
        <v>53</v>
      </c>
      <c r="C151" s="26" t="s">
        <v>221</v>
      </c>
      <c r="D151" s="2" t="s">
        <v>30</v>
      </c>
      <c r="E151" s="27">
        <v>199309.08000000002</v>
      </c>
      <c r="F151" s="28">
        <v>46232</v>
      </c>
      <c r="G151" s="27">
        <f t="shared" si="10"/>
        <v>199309.08000000002</v>
      </c>
      <c r="H151" s="29">
        <v>3125</v>
      </c>
      <c r="I151" s="30">
        <f t="shared" si="11"/>
        <v>0</v>
      </c>
      <c r="J151" s="31" t="s">
        <v>322</v>
      </c>
    </row>
    <row r="152" spans="1:256" s="17" customFormat="1" ht="27.95" customHeight="1" x14ac:dyDescent="0.2">
      <c r="A152" s="4">
        <v>46155</v>
      </c>
      <c r="B152" s="2" t="s">
        <v>53</v>
      </c>
      <c r="C152" s="29" t="s">
        <v>27</v>
      </c>
      <c r="D152" s="2" t="s">
        <v>30</v>
      </c>
      <c r="E152" s="33">
        <v>498492.7</v>
      </c>
      <c r="F152" s="28">
        <v>46227</v>
      </c>
      <c r="G152" s="27">
        <f t="shared" si="10"/>
        <v>498492.7</v>
      </c>
      <c r="H152" s="29">
        <v>3191</v>
      </c>
      <c r="I152" s="30">
        <f t="shared" si="11"/>
        <v>0</v>
      </c>
      <c r="J152" s="31" t="s">
        <v>322</v>
      </c>
    </row>
    <row r="153" spans="1:256" s="17" customFormat="1" ht="27.95" customHeight="1" x14ac:dyDescent="0.2">
      <c r="A153" s="4">
        <v>46176</v>
      </c>
      <c r="B153" s="2" t="s">
        <v>222</v>
      </c>
      <c r="C153" s="26" t="s">
        <v>223</v>
      </c>
      <c r="D153" s="2" t="s">
        <v>224</v>
      </c>
      <c r="E153" s="27">
        <v>1718.5</v>
      </c>
      <c r="F153" s="28">
        <v>46209</v>
      </c>
      <c r="G153" s="27">
        <f t="shared" si="10"/>
        <v>1718.5</v>
      </c>
      <c r="H153" s="29">
        <v>3716</v>
      </c>
      <c r="I153" s="30">
        <f t="shared" si="11"/>
        <v>0</v>
      </c>
      <c r="J153" s="31" t="s">
        <v>322</v>
      </c>
    </row>
    <row r="154" spans="1:256" s="17" customFormat="1" ht="27.95" customHeight="1" x14ac:dyDescent="0.2">
      <c r="A154" s="4">
        <v>46175</v>
      </c>
      <c r="B154" s="2" t="s">
        <v>225</v>
      </c>
      <c r="C154" s="26" t="s">
        <v>226</v>
      </c>
      <c r="D154" s="2" t="s">
        <v>105</v>
      </c>
      <c r="E154" s="27">
        <v>8742272.1699999999</v>
      </c>
      <c r="F154" s="28">
        <v>46217</v>
      </c>
      <c r="G154" s="27">
        <f t="shared" si="10"/>
        <v>8742272.1699999999</v>
      </c>
      <c r="H154" s="29">
        <v>3959</v>
      </c>
      <c r="I154" s="30">
        <f t="shared" si="11"/>
        <v>0</v>
      </c>
      <c r="J154" s="31" t="s">
        <v>322</v>
      </c>
    </row>
    <row r="155" spans="1:256" s="17" customFormat="1" ht="27.95" customHeight="1" x14ac:dyDescent="0.2">
      <c r="A155" s="4">
        <v>46209</v>
      </c>
      <c r="B155" s="57" t="s">
        <v>319</v>
      </c>
      <c r="C155" s="58" t="s">
        <v>321</v>
      </c>
      <c r="D155" s="57" t="s">
        <v>320</v>
      </c>
      <c r="E155" s="27">
        <v>103828.58</v>
      </c>
      <c r="F155" s="28">
        <v>46232</v>
      </c>
      <c r="G155" s="27">
        <f t="shared" si="10"/>
        <v>103828.58</v>
      </c>
      <c r="H155" s="29">
        <v>4390</v>
      </c>
      <c r="I155" s="30">
        <f t="shared" si="11"/>
        <v>0</v>
      </c>
      <c r="J155" s="31" t="s">
        <v>322</v>
      </c>
    </row>
    <row r="156" spans="1:256" s="17" customFormat="1" ht="27.95" customHeight="1" x14ac:dyDescent="0.2">
      <c r="A156" s="4">
        <v>46143</v>
      </c>
      <c r="B156" s="2" t="s">
        <v>227</v>
      </c>
      <c r="C156" s="26" t="s">
        <v>228</v>
      </c>
      <c r="D156" s="2" t="s">
        <v>26</v>
      </c>
      <c r="E156" s="27">
        <v>82600</v>
      </c>
      <c r="F156" s="28">
        <v>46210</v>
      </c>
      <c r="G156" s="27">
        <f t="shared" si="10"/>
        <v>82600</v>
      </c>
      <c r="H156" s="29">
        <v>3286</v>
      </c>
      <c r="I156" s="30">
        <f t="shared" si="11"/>
        <v>0</v>
      </c>
      <c r="J156" s="31" t="s">
        <v>322</v>
      </c>
    </row>
    <row r="157" spans="1:256" s="45" customFormat="1" ht="30" customHeight="1" x14ac:dyDescent="0.2">
      <c r="A157" s="4">
        <v>46156</v>
      </c>
      <c r="B157" s="2" t="s">
        <v>227</v>
      </c>
      <c r="C157" s="26" t="s">
        <v>229</v>
      </c>
      <c r="D157" s="2" t="s">
        <v>26</v>
      </c>
      <c r="E157" s="27">
        <v>148680</v>
      </c>
      <c r="F157" s="28">
        <v>46210</v>
      </c>
      <c r="G157" s="27">
        <f t="shared" si="10"/>
        <v>148680</v>
      </c>
      <c r="H157" s="29">
        <v>3286</v>
      </c>
      <c r="I157" s="30">
        <f t="shared" si="11"/>
        <v>0</v>
      </c>
      <c r="J157" s="31" t="s">
        <v>322</v>
      </c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  <c r="GN157" s="17"/>
      <c r="GO157" s="17"/>
      <c r="GP157" s="17"/>
      <c r="GQ157" s="17"/>
      <c r="GR157" s="17"/>
      <c r="GS157" s="17"/>
      <c r="GT157" s="17"/>
      <c r="GU157" s="17"/>
      <c r="GV157" s="17"/>
      <c r="GW157" s="17"/>
      <c r="GX157" s="17"/>
      <c r="GY157" s="17"/>
      <c r="GZ157" s="17"/>
      <c r="HA157" s="17"/>
      <c r="HB157" s="17"/>
      <c r="HC157" s="17"/>
      <c r="HD157" s="17"/>
      <c r="HE157" s="17"/>
      <c r="HF157" s="17"/>
      <c r="HG157" s="17"/>
      <c r="HH157" s="17"/>
      <c r="HI157" s="17"/>
      <c r="HJ157" s="17"/>
      <c r="HK157" s="17"/>
      <c r="HL157" s="17"/>
      <c r="HM157" s="17"/>
      <c r="HN157" s="17"/>
      <c r="HO157" s="17"/>
      <c r="HP157" s="17"/>
      <c r="HQ157" s="17"/>
      <c r="HR157" s="17"/>
      <c r="HS157" s="17"/>
      <c r="HT157" s="17"/>
      <c r="HU157" s="17"/>
      <c r="HV157" s="17"/>
      <c r="HW157" s="17"/>
      <c r="HX157" s="17"/>
      <c r="HY157" s="17"/>
      <c r="HZ157" s="17"/>
      <c r="IA157" s="17"/>
      <c r="IB157" s="17"/>
      <c r="IC157" s="17"/>
      <c r="ID157" s="17"/>
      <c r="IE157" s="17"/>
      <c r="IF157" s="17"/>
      <c r="IG157" s="17"/>
      <c r="IH157" s="17"/>
      <c r="II157" s="17"/>
      <c r="IJ157" s="17"/>
      <c r="IK157" s="17"/>
      <c r="IL157" s="17"/>
      <c r="IM157" s="17"/>
      <c r="IN157" s="17"/>
      <c r="IO157" s="17"/>
      <c r="IP157" s="17"/>
      <c r="IQ157" s="17"/>
      <c r="IR157" s="17"/>
      <c r="IS157" s="17"/>
      <c r="IT157" s="17"/>
      <c r="IU157" s="17"/>
      <c r="IV157" s="17"/>
    </row>
    <row r="158" spans="1:256" s="13" customFormat="1" ht="23.25" customHeight="1" x14ac:dyDescent="0.2">
      <c r="A158" s="36"/>
      <c r="B158" s="37"/>
      <c r="C158" s="38"/>
      <c r="D158" s="39" t="s">
        <v>10</v>
      </c>
      <c r="E158" s="40">
        <f>SUM(E9:E157)</f>
        <v>119155399.16999997</v>
      </c>
      <c r="F158" s="41"/>
      <c r="G158" s="42">
        <f>SUM(G9:G157)</f>
        <v>119155399.16999997</v>
      </c>
      <c r="H158" s="43"/>
      <c r="I158" s="42">
        <f>SUM(I9:I157)</f>
        <v>0</v>
      </c>
      <c r="J158" s="44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  <c r="ER158" s="45"/>
      <c r="ES158" s="45"/>
      <c r="ET158" s="45"/>
      <c r="EU158" s="45"/>
      <c r="EV158" s="45"/>
      <c r="EW158" s="45"/>
      <c r="EX158" s="45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5"/>
      <c r="FM158" s="45"/>
      <c r="FN158" s="45"/>
      <c r="FO158" s="45"/>
      <c r="FP158" s="45"/>
      <c r="FQ158" s="45"/>
      <c r="FR158" s="45"/>
      <c r="FS158" s="45"/>
      <c r="FT158" s="45"/>
      <c r="FU158" s="45"/>
      <c r="FV158" s="45"/>
      <c r="FW158" s="45"/>
      <c r="FX158" s="45"/>
      <c r="FY158" s="45"/>
      <c r="FZ158" s="45"/>
      <c r="GA158" s="45"/>
      <c r="GB158" s="45"/>
      <c r="GC158" s="45"/>
      <c r="GD158" s="45"/>
      <c r="GE158" s="45"/>
      <c r="GF158" s="45"/>
      <c r="GG158" s="45"/>
      <c r="GH158" s="45"/>
      <c r="GI158" s="45"/>
      <c r="GJ158" s="45"/>
      <c r="GK158" s="45"/>
      <c r="GL158" s="45"/>
      <c r="GM158" s="45"/>
      <c r="GN158" s="45"/>
      <c r="GO158" s="45"/>
      <c r="GP158" s="45"/>
      <c r="GQ158" s="45"/>
      <c r="GR158" s="45"/>
      <c r="GS158" s="45"/>
      <c r="GT158" s="45"/>
      <c r="GU158" s="45"/>
      <c r="GV158" s="45"/>
      <c r="GW158" s="45"/>
      <c r="GX158" s="45"/>
      <c r="GY158" s="45"/>
      <c r="GZ158" s="45"/>
      <c r="HA158" s="45"/>
      <c r="HB158" s="45"/>
      <c r="HC158" s="45"/>
      <c r="HD158" s="45"/>
      <c r="HE158" s="45"/>
      <c r="HF158" s="45"/>
      <c r="HG158" s="45"/>
      <c r="HH158" s="45"/>
      <c r="HI158" s="45"/>
      <c r="HJ158" s="45"/>
      <c r="HK158" s="45"/>
      <c r="HL158" s="45"/>
      <c r="HM158" s="45"/>
      <c r="HN158" s="45"/>
      <c r="HO158" s="45"/>
      <c r="HP158" s="45"/>
      <c r="HQ158" s="45"/>
      <c r="HR158" s="45"/>
      <c r="HS158" s="45"/>
      <c r="HT158" s="45"/>
      <c r="HU158" s="45"/>
      <c r="HV158" s="45"/>
      <c r="HW158" s="45"/>
      <c r="HX158" s="45"/>
      <c r="HY158" s="45"/>
      <c r="HZ158" s="45"/>
      <c r="IA158" s="45"/>
      <c r="IB158" s="45"/>
      <c r="IC158" s="45"/>
      <c r="ID158" s="45"/>
      <c r="IE158" s="45"/>
      <c r="IF158" s="45"/>
      <c r="IG158" s="45"/>
      <c r="IH158" s="45"/>
      <c r="II158" s="45"/>
      <c r="IJ158" s="45"/>
      <c r="IK158" s="45"/>
      <c r="IL158" s="45"/>
      <c r="IM158" s="45"/>
      <c r="IN158" s="45"/>
      <c r="IO158" s="45"/>
      <c r="IP158" s="45"/>
      <c r="IQ158" s="45"/>
      <c r="IR158" s="45"/>
      <c r="IS158" s="45"/>
      <c r="IT158" s="45"/>
      <c r="IU158" s="45"/>
      <c r="IV158" s="45"/>
    </row>
    <row r="159" spans="1:256" s="13" customFormat="1" ht="23.25" customHeight="1" x14ac:dyDescent="0.2">
      <c r="A159" s="21"/>
      <c r="C159" s="14"/>
      <c r="E159" s="16"/>
      <c r="F159" s="18"/>
      <c r="H159" s="6"/>
      <c r="I159"/>
      <c r="J159"/>
    </row>
    <row r="160" spans="1:256" s="13" customFormat="1" ht="23.25" customHeight="1" x14ac:dyDescent="0.2">
      <c r="A160" s="21"/>
      <c r="C160" s="14"/>
      <c r="E160" s="16"/>
      <c r="F160" s="18"/>
      <c r="H160" s="6"/>
      <c r="I160"/>
      <c r="J160"/>
    </row>
    <row r="161" spans="1:256" s="13" customFormat="1" ht="23.25" customHeight="1" x14ac:dyDescent="0.2">
      <c r="A161" s="21"/>
      <c r="C161" s="14"/>
      <c r="E161" s="16"/>
      <c r="F161" s="18"/>
      <c r="H161" s="6"/>
      <c r="I161"/>
      <c r="J161"/>
    </row>
    <row r="162" spans="1:256" ht="23.45" customHeight="1" x14ac:dyDescent="0.2">
      <c r="A162" s="21"/>
      <c r="B162" s="13"/>
      <c r="C162" s="14"/>
      <c r="D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  <c r="HE162" s="13"/>
      <c r="HF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  <c r="IM162" s="13"/>
      <c r="IN162" s="13"/>
      <c r="IO162" s="13"/>
      <c r="IP162" s="13"/>
      <c r="IQ162" s="13"/>
      <c r="IR162" s="13"/>
      <c r="IS162" s="13"/>
      <c r="IT162" s="13"/>
      <c r="IU162" s="13"/>
      <c r="IV162" s="13"/>
    </row>
    <row r="163" spans="1:256" ht="10.15" customHeight="1" x14ac:dyDescent="0.2">
      <c r="A163" s="21"/>
      <c r="B163" s="13"/>
      <c r="C163" s="14"/>
      <c r="D163" s="13"/>
      <c r="F163" s="19"/>
      <c r="H163" s="6" t="s">
        <v>21</v>
      </c>
    </row>
    <row r="164" spans="1:256" ht="23.45" customHeight="1" x14ac:dyDescent="0.2">
      <c r="A164" s="22"/>
      <c r="B164" s="13"/>
      <c r="C164" s="8"/>
      <c r="D164" s="13"/>
      <c r="F164" s="19"/>
    </row>
    <row r="165" spans="1:256" ht="23.45" customHeight="1" x14ac:dyDescent="0.2">
      <c r="A165" s="72" t="s">
        <v>6</v>
      </c>
      <c r="B165" s="72"/>
      <c r="D165" s="74" t="s">
        <v>13</v>
      </c>
      <c r="E165" s="74"/>
      <c r="F165" s="19"/>
      <c r="H165" s="75" t="s">
        <v>7</v>
      </c>
      <c r="I165" s="75"/>
      <c r="J165" s="75"/>
    </row>
    <row r="166" spans="1:256" ht="13.9" customHeight="1" x14ac:dyDescent="0.2">
      <c r="B166" s="15"/>
      <c r="E166" s="14"/>
      <c r="F166" s="19"/>
      <c r="I166" s="12"/>
    </row>
    <row r="167" spans="1:256" ht="13.15" customHeight="1" x14ac:dyDescent="0.2">
      <c r="B167" s="5"/>
      <c r="D167" s="11"/>
      <c r="E167" s="8"/>
      <c r="F167" s="19"/>
      <c r="I167" s="10"/>
    </row>
    <row r="168" spans="1:256" ht="15" x14ac:dyDescent="0.2">
      <c r="B168" s="5"/>
      <c r="D168" s="11"/>
      <c r="E168" s="8"/>
      <c r="F168" s="19"/>
      <c r="I168" s="10"/>
    </row>
    <row r="169" spans="1:256" ht="15.6" customHeight="1" x14ac:dyDescent="0.2">
      <c r="A169" s="76" t="s">
        <v>22</v>
      </c>
      <c r="B169" s="76"/>
      <c r="D169" s="76" t="s">
        <v>14</v>
      </c>
      <c r="E169" s="63"/>
      <c r="F169" s="20"/>
      <c r="H169" s="77" t="s">
        <v>8</v>
      </c>
      <c r="I169" s="77"/>
      <c r="J169" s="77"/>
    </row>
    <row r="170" spans="1:256" ht="15" x14ac:dyDescent="0.2">
      <c r="A170" s="71" t="s">
        <v>23</v>
      </c>
      <c r="B170" s="71"/>
      <c r="D170" s="71" t="s">
        <v>15</v>
      </c>
      <c r="E170" s="72"/>
      <c r="F170" s="19"/>
      <c r="G170" s="8"/>
      <c r="H170" s="73" t="s">
        <v>9</v>
      </c>
      <c r="I170" s="73"/>
      <c r="J170" s="73"/>
    </row>
    <row r="171" spans="1:256" ht="15" x14ac:dyDescent="0.2">
      <c r="A171" s="23"/>
      <c r="B171" s="1"/>
      <c r="C171" s="5"/>
      <c r="D171" s="11"/>
      <c r="F171" s="19"/>
      <c r="G171" s="24"/>
      <c r="I171" s="10"/>
    </row>
    <row r="172" spans="1:256" ht="15" x14ac:dyDescent="0.2">
      <c r="A172" s="19"/>
      <c r="B172" s="1"/>
      <c r="C172" s="5"/>
      <c r="D172" s="7"/>
      <c r="E172" s="12"/>
    </row>
  </sheetData>
  <sortState xmlns:xlrd2="http://schemas.microsoft.com/office/spreadsheetml/2017/richdata2" ref="A9:J158">
    <sortCondition ref="B8:B158"/>
  </sortState>
  <mergeCells count="14">
    <mergeCell ref="A170:B170"/>
    <mergeCell ref="D170:E170"/>
    <mergeCell ref="H170:J170"/>
    <mergeCell ref="A165:B165"/>
    <mergeCell ref="D165:E165"/>
    <mergeCell ref="H165:J165"/>
    <mergeCell ref="A169:B169"/>
    <mergeCell ref="D169:E169"/>
    <mergeCell ref="H169:J169"/>
    <mergeCell ref="A2:J2"/>
    <mergeCell ref="A3:J3"/>
    <mergeCell ref="A4:J4"/>
    <mergeCell ref="A5:J5"/>
    <mergeCell ref="A6:J6"/>
  </mergeCells>
  <phoneticPr fontId="5" type="noConversion"/>
  <pageMargins left="0.2" right="0.2" top="0.5" bottom="0.5" header="0" footer="0"/>
  <pageSetup scale="61" fitToHeight="0" orientation="landscape" r:id="rId1"/>
  <headerFooter>
    <oddFooter>&amp;R&amp;8Pág.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Cta</vt:lpstr>
      <vt:lpstr>'Estado Cta'!Títulos_a_imprimir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Juan Abraham Cuevas Sanchez</cp:lastModifiedBy>
  <cp:lastPrinted>2026-08-06T19:52:12Z</cp:lastPrinted>
  <dcterms:created xsi:type="dcterms:W3CDTF">2025-05-12T17:49:37Z</dcterms:created>
  <dcterms:modified xsi:type="dcterms:W3CDTF">2026-08-06T19:52:33Z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01922D261885AC6554869B89C2813A25DB5812C27D328F326765E3548A2949965F911CEF8A5FBA5162E133541A8AEDBEAA1758CB4434AC41E346D334C3423C38D763F9895965A0A2DC39BA5291F5AC85ACA2C94A505C1A9D425B15037944D3CC416D8AC102DF79E49947D66E4A93D7D71C2BBF8269E4F4C11B6C27ABE2D4948</vt:lpwstr>
  </property>
  <property fmtid="{D5CDD505-2E9C-101B-9397-08002B2CF9AE}" pid="3" name="Business Objects Context Information1">
    <vt:lpwstr>9C300199EA633D90670A41D57E948C5F8F6855AF24BCA09742A66917174A6A1FD68D1D617A04DC817BDB7D8CFD3715E9D68184EE07FC25BF0C6508CC2B7ECB0E126F1F289907DEB1D6EF9B5A6D83A48C24D2456B2EEFB2C723614BCA53F4CD699A2E25EC21883057914D221A8AB0E47E3CAC2FB15868A09C3EA6BE459D5A24B</vt:lpwstr>
  </property>
  <property fmtid="{D5CDD505-2E9C-101B-9397-08002B2CF9AE}" pid="4" name="Business Objects Context Information2">
    <vt:lpwstr>0E3DC5422A99B13E10AF6B12B59D3EB90955C3B4B7FF88E179ECFEF01843BBFB33789B9B143714029DC1EADF323E2717EA5E3A07E386266080B06006C70508CB23E7DEBD8243B46E42B1382A7BEA518AAC9B553CC4384364A6456B893FDD6589EAB0F6446026B0E5F9C62BF191C89BCFD51BA36F58F337A65A480A725E81BD2</vt:lpwstr>
  </property>
  <property fmtid="{D5CDD505-2E9C-101B-9397-08002B2CF9AE}" pid="5" name="Business Objects Context Information3">
    <vt:lpwstr>46E129F3FF71390DBA2BEC43C5F66A4D911DACDD040521DE66B6170B6DCA7767514A45011C28927382F5BB71E88DABAB12EE4049AFBA57B63952F606E5BF5CCD326E41B88041A95A549521A5E7F822F46F4ED63907EEC0441D3AEA1FE111CEC25D5A4345873133E8B6A0A7C2F9B66BAD88F943D5C7E65646D8E13157730DFA4</vt:lpwstr>
  </property>
  <property fmtid="{D5CDD505-2E9C-101B-9397-08002B2CF9AE}" pid="6" name="Business Objects Context Information4">
    <vt:lpwstr>AD0D4F7BC35DEF50AEFC213E7F6326D8F8CCA64DA7E58319F0355F9E00326BDB6E7FBFC03B58B8AEFFCB61C37E9BC33133261C810E0D2DBBF97DB6EAD328E5E90924C960ACA5072D88073FC4968D8AC1ABA54A84189AD275D5EEC07A95A74AAB3BC512631D42A18507CFF86F7B7D9CF549451BBDD4413AC73E54F0DD72F5CAA</vt:lpwstr>
  </property>
  <property fmtid="{D5CDD505-2E9C-101B-9397-08002B2CF9AE}" pid="7" name="Business Objects Context Information5">
    <vt:lpwstr>54448DF0574F7F09660FA30C6D8BEC4E8F19E63A062D14A78D3E8C378A740EC44BE5F4E64BA65E254A9BB62C15F8BDEDDB26D0B7F495A5EFF9C46517C5A509205FEF28AC1F153DB9BD0B41FF3FF81EC750E7B50A974A9A287B4D818948FF974656539337E6D484D93262767E7BC8FC7A5381775AA429BF8D2845AB6757D5E9D</vt:lpwstr>
  </property>
  <property fmtid="{D5CDD505-2E9C-101B-9397-08002B2CF9AE}" pid="8" name="Business Objects Context Information6">
    <vt:lpwstr>08F43435830FA3479D5F10F4F01DC7D25516E64E59173F920276F0ADA31637B325A46FF160F7A03158C931B6D35B5F09995D0217194F17A8ADB9ED3254892F91E9348DCBB05E11A0D1B3DFC3189F9DF942C82D71240441E5438D4EFFA763A6B8515EA22604F0A197B3D4ACDB59510A735259BAECE2136A71599CE0CDD4DFDEB</vt:lpwstr>
  </property>
  <property fmtid="{D5CDD505-2E9C-101B-9397-08002B2CF9AE}" pid="9" name="Business Objects Context Information7">
    <vt:lpwstr>EA2C85844F16E1AF76D4A8312B55F7C42B2CAD73370044FC5D33D2EA8FCA043A12AE9B3E07599E150E7AB579EFEA27ECAC7423922A3BB134C7B4453DE549131677B90148B38DF010BC2193C030CDB3D710F0F45A16C7015558987D7AC52A3BCB2E84409355F6365706C5E33FA230F548DD50756A6D1E23F42D9A53EAD374DA9</vt:lpwstr>
  </property>
  <property fmtid="{D5CDD505-2E9C-101B-9397-08002B2CF9AE}" pid="10" name="Business Objects Context Information8">
    <vt:lpwstr>2D46366D7E0B196456E5BCC35CBCF92A50C558BF99CD19DB6C32B298155C240B8F6403E3C6915A4B502B7EF0D0DB4F3020E5B7162E</vt:lpwstr>
  </property>
</Properties>
</file>