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memgobdo-my.sharepoint.com/personal/juan_cuevas_mem_gob_do/Documents/Escritorio/CxP/Estado Cuentas/"/>
    </mc:Choice>
  </mc:AlternateContent>
  <xr:revisionPtr revIDLastSave="676" documentId="8_{519FEB90-A8E6-4310-95EB-A1B4161B8A29}" xr6:coauthVersionLast="47" xr6:coauthVersionMax="47" xr10:uidLastSave="{8D5BE72F-9896-4676-B969-EA1D06B96DF6}"/>
  <bookViews>
    <workbookView xWindow="-120" yWindow="-120" windowWidth="29040" windowHeight="15840" tabRatio="500" xr2:uid="{142CD79E-3465-4A94-BE0F-4CDBECF4B425}"/>
  </bookViews>
  <sheets>
    <sheet name="Estado Cta" sheetId="2" r:id="rId1"/>
  </sheets>
  <definedNames>
    <definedName name="_xlnm._FilterDatabase" localSheetId="0" hidden="1">'Estado Cta'!$A$8:$J$161</definedName>
    <definedName name="_xlnm.Print_Titles" localSheetId="0">'Estado Cta'!$2:$8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8" i="2" l="1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45" i="2"/>
  <c r="I46" i="2"/>
  <c r="I47" i="2"/>
  <c r="I48" i="2"/>
  <c r="I49" i="2"/>
  <c r="I51" i="2"/>
  <c r="I52" i="2"/>
  <c r="I54" i="2"/>
  <c r="I55" i="2"/>
  <c r="I69" i="2"/>
  <c r="I70" i="2"/>
  <c r="I71" i="2"/>
  <c r="I73" i="2"/>
  <c r="I74" i="2"/>
  <c r="I75" i="2"/>
  <c r="I76" i="2"/>
  <c r="I95" i="2"/>
  <c r="I96" i="2"/>
  <c r="I97" i="2"/>
  <c r="I98" i="2"/>
  <c r="I100" i="2"/>
  <c r="I101" i="2"/>
  <c r="I102" i="2"/>
  <c r="I103" i="2"/>
  <c r="I104" i="2"/>
  <c r="I105" i="2"/>
  <c r="I106" i="2"/>
  <c r="I107" i="2"/>
  <c r="I108" i="2"/>
  <c r="I109" i="2"/>
  <c r="I110" i="2"/>
  <c r="I111" i="2"/>
  <c r="I112" i="2"/>
  <c r="I113" i="2"/>
  <c r="I114" i="2"/>
  <c r="I115" i="2"/>
  <c r="I116" i="2"/>
  <c r="I117" i="2"/>
  <c r="I118" i="2"/>
  <c r="I119" i="2"/>
  <c r="I120" i="2"/>
  <c r="I121" i="2"/>
  <c r="I122" i="2"/>
  <c r="I123" i="2"/>
  <c r="I124" i="2"/>
  <c r="I125" i="2"/>
  <c r="I126" i="2"/>
  <c r="I127" i="2"/>
  <c r="I128" i="2"/>
  <c r="I129" i="2"/>
  <c r="I130" i="2"/>
  <c r="I131" i="2"/>
  <c r="I132" i="2"/>
  <c r="I133" i="2"/>
  <c r="I134" i="2"/>
  <c r="I160" i="2"/>
  <c r="I161" i="2"/>
  <c r="I9" i="2"/>
  <c r="G10" i="2"/>
  <c r="I10" i="2" s="1"/>
  <c r="G11" i="2"/>
  <c r="I11" i="2" s="1"/>
  <c r="G12" i="2"/>
  <c r="I12" i="2" s="1"/>
  <c r="G13" i="2"/>
  <c r="I13" i="2" s="1"/>
  <c r="G14" i="2"/>
  <c r="I14" i="2" s="1"/>
  <c r="G15" i="2"/>
  <c r="I15" i="2" s="1"/>
  <c r="G16" i="2"/>
  <c r="I16" i="2" s="1"/>
  <c r="G17" i="2"/>
  <c r="I17" i="2" s="1"/>
  <c r="G18" i="2"/>
  <c r="I18" i="2" s="1"/>
  <c r="G19" i="2"/>
  <c r="I19" i="2" s="1"/>
  <c r="G20" i="2"/>
  <c r="I20" i="2" s="1"/>
  <c r="G21" i="2"/>
  <c r="I21" i="2" s="1"/>
  <c r="G22" i="2"/>
  <c r="I22" i="2" s="1"/>
  <c r="G23" i="2"/>
  <c r="I23" i="2" s="1"/>
  <c r="G24" i="2"/>
  <c r="I24" i="2" s="1"/>
  <c r="G25" i="2"/>
  <c r="I25" i="2" s="1"/>
  <c r="G26" i="2"/>
  <c r="I26" i="2" s="1"/>
  <c r="G27" i="2"/>
  <c r="I27" i="2" s="1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I50" i="2" s="1"/>
  <c r="G51" i="2"/>
  <c r="G52" i="2"/>
  <c r="G53" i="2"/>
  <c r="I53" i="2" s="1"/>
  <c r="G54" i="2"/>
  <c r="G55" i="2"/>
  <c r="G56" i="2"/>
  <c r="I56" i="2" s="1"/>
  <c r="G57" i="2"/>
  <c r="I57" i="2" s="1"/>
  <c r="G58" i="2"/>
  <c r="I58" i="2" s="1"/>
  <c r="G59" i="2"/>
  <c r="I59" i="2" s="1"/>
  <c r="G60" i="2"/>
  <c r="I60" i="2" s="1"/>
  <c r="G61" i="2"/>
  <c r="I61" i="2" s="1"/>
  <c r="G62" i="2"/>
  <c r="I62" i="2" s="1"/>
  <c r="G63" i="2"/>
  <c r="I63" i="2" s="1"/>
  <c r="G64" i="2"/>
  <c r="I64" i="2" s="1"/>
  <c r="G65" i="2"/>
  <c r="I65" i="2" s="1"/>
  <c r="G66" i="2"/>
  <c r="I66" i="2" s="1"/>
  <c r="G67" i="2"/>
  <c r="I67" i="2" s="1"/>
  <c r="G68" i="2"/>
  <c r="I68" i="2" s="1"/>
  <c r="G69" i="2"/>
  <c r="G70" i="2"/>
  <c r="G71" i="2"/>
  <c r="G72" i="2"/>
  <c r="I72" i="2" s="1"/>
  <c r="G73" i="2"/>
  <c r="G74" i="2"/>
  <c r="G75" i="2"/>
  <c r="G76" i="2"/>
  <c r="G77" i="2"/>
  <c r="I77" i="2" s="1"/>
  <c r="G78" i="2"/>
  <c r="I78" i="2" s="1"/>
  <c r="G79" i="2"/>
  <c r="I79" i="2" s="1"/>
  <c r="G80" i="2"/>
  <c r="I80" i="2" s="1"/>
  <c r="G81" i="2"/>
  <c r="I81" i="2" s="1"/>
  <c r="G82" i="2"/>
  <c r="I82" i="2" s="1"/>
  <c r="G83" i="2"/>
  <c r="I83" i="2" s="1"/>
  <c r="G84" i="2"/>
  <c r="I84" i="2" s="1"/>
  <c r="G85" i="2"/>
  <c r="I85" i="2" s="1"/>
  <c r="G86" i="2"/>
  <c r="I86" i="2" s="1"/>
  <c r="G87" i="2"/>
  <c r="I87" i="2" s="1"/>
  <c r="G88" i="2"/>
  <c r="I88" i="2" s="1"/>
  <c r="G89" i="2"/>
  <c r="I89" i="2" s="1"/>
  <c r="G90" i="2"/>
  <c r="I90" i="2" s="1"/>
  <c r="G91" i="2"/>
  <c r="I91" i="2" s="1"/>
  <c r="G92" i="2"/>
  <c r="I92" i="2" s="1"/>
  <c r="G93" i="2"/>
  <c r="I93" i="2" s="1"/>
  <c r="G94" i="2"/>
  <c r="I94" i="2" s="1"/>
  <c r="G95" i="2"/>
  <c r="G96" i="2"/>
  <c r="G97" i="2"/>
  <c r="G98" i="2"/>
  <c r="G99" i="2"/>
  <c r="I99" i="2" s="1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8" i="2"/>
  <c r="G119" i="2"/>
  <c r="G120" i="2"/>
  <c r="G121" i="2"/>
  <c r="G122" i="2"/>
  <c r="G123" i="2"/>
  <c r="G124" i="2"/>
  <c r="G125" i="2"/>
  <c r="G126" i="2"/>
  <c r="G127" i="2"/>
  <c r="G128" i="2"/>
  <c r="G129" i="2"/>
  <c r="G130" i="2"/>
  <c r="G131" i="2"/>
  <c r="G132" i="2"/>
  <c r="G133" i="2"/>
  <c r="G134" i="2"/>
  <c r="G135" i="2"/>
  <c r="I135" i="2" s="1"/>
  <c r="G136" i="2"/>
  <c r="I136" i="2" s="1"/>
  <c r="G137" i="2"/>
  <c r="I137" i="2" s="1"/>
  <c r="G138" i="2"/>
  <c r="I138" i="2" s="1"/>
  <c r="G139" i="2"/>
  <c r="I139" i="2" s="1"/>
  <c r="G140" i="2"/>
  <c r="I140" i="2" s="1"/>
  <c r="G141" i="2"/>
  <c r="I141" i="2" s="1"/>
  <c r="G142" i="2"/>
  <c r="I142" i="2" s="1"/>
  <c r="G143" i="2"/>
  <c r="I143" i="2" s="1"/>
  <c r="G144" i="2"/>
  <c r="I144" i="2" s="1"/>
  <c r="G145" i="2"/>
  <c r="I145" i="2" s="1"/>
  <c r="G146" i="2"/>
  <c r="I146" i="2" s="1"/>
  <c r="G147" i="2"/>
  <c r="I147" i="2" s="1"/>
  <c r="G148" i="2"/>
  <c r="I148" i="2" s="1"/>
  <c r="G149" i="2"/>
  <c r="I149" i="2" s="1"/>
  <c r="G150" i="2"/>
  <c r="I150" i="2" s="1"/>
  <c r="G151" i="2"/>
  <c r="I151" i="2" s="1"/>
  <c r="G152" i="2"/>
  <c r="I152" i="2" s="1"/>
  <c r="G153" i="2"/>
  <c r="I153" i="2" s="1"/>
  <c r="G154" i="2"/>
  <c r="I154" i="2" s="1"/>
  <c r="G155" i="2"/>
  <c r="I155" i="2" s="1"/>
  <c r="G156" i="2"/>
  <c r="I156" i="2" s="1"/>
  <c r="G157" i="2"/>
  <c r="I157" i="2" s="1"/>
  <c r="G158" i="2"/>
  <c r="I158" i="2" s="1"/>
  <c r="G159" i="2"/>
  <c r="I159" i="2" s="1"/>
  <c r="G160" i="2"/>
  <c r="G161" i="2"/>
  <c r="G9" i="2"/>
  <c r="E162" i="2"/>
  <c r="G162" i="2" l="1"/>
  <c r="I162" i="2" l="1"/>
</calcChain>
</file>

<file path=xl/sharedStrings.xml><?xml version="1.0" encoding="utf-8"?>
<sst xmlns="http://schemas.openxmlformats.org/spreadsheetml/2006/main" count="635" uniqueCount="341">
  <si>
    <t>CONCEPTO</t>
  </si>
  <si>
    <t>FECHA FACTURA</t>
  </si>
  <si>
    <t>NOMBRE DEL PROVEEDOR</t>
  </si>
  <si>
    <t>MONTO FACTURADO</t>
  </si>
  <si>
    <t>DIRECCIÓN FINANCIERA</t>
  </si>
  <si>
    <t>VALORES EN RD$</t>
  </si>
  <si>
    <t>REALIZADO POR:</t>
  </si>
  <si>
    <t>APROBADO POR:</t>
  </si>
  <si>
    <t>GLORIA M. CONTRERAS</t>
  </si>
  <si>
    <t>DIRECTORA FINANCIERA</t>
  </si>
  <si>
    <t>TOTAL RD$</t>
  </si>
  <si>
    <t>MINISTERIO DE ENERGÍA Y MINAS</t>
  </si>
  <si>
    <t>COMPROBANTE NUMERO</t>
  </si>
  <si>
    <t>RELACIÓN DE PAGOS DE CUENTAS A PROVEEDORES</t>
  </si>
  <si>
    <t xml:space="preserve">FECHA DE PAGO </t>
  </si>
  <si>
    <t>DOC. DE PAGO LIBRAMIENTO</t>
  </si>
  <si>
    <t>MONTO PENDIENTE</t>
  </si>
  <si>
    <t>ESTATUS</t>
  </si>
  <si>
    <t xml:space="preserve"> </t>
  </si>
  <si>
    <t>JUAN ABRAHAM CUEVAS</t>
  </si>
  <si>
    <t>ENC. DE CUENTAS POR PAGAR</t>
  </si>
  <si>
    <t>AGUA PLANETA AZUL, SA</t>
  </si>
  <si>
    <t>ADQUISICIÓN DE BOTELLONES Y BOTELLAS DE AGUA</t>
  </si>
  <si>
    <t>SERVICIOS NOTARIALES, LEGALIZACIÓN Y JURÍDICOS</t>
  </si>
  <si>
    <t>E450000000001</t>
  </si>
  <si>
    <t>MONTO PAGADO</t>
  </si>
  <si>
    <t>AYUNTAMIENTO DEL DISTRITO NACIONAL</t>
  </si>
  <si>
    <t>FREDDY BOLIVAR DE JESUS ALMONTE BRITO</t>
  </si>
  <si>
    <t>CORPORACIÓN DEL ACUEDUCTO Y ALCANTARILLADO DE SANTO DOMINGO</t>
  </si>
  <si>
    <t>E450000000007</t>
  </si>
  <si>
    <t>FUDIMAT, SRL</t>
  </si>
  <si>
    <t>SERVICIOS PORTÁTILES DOMINICANOS, SRL</t>
  </si>
  <si>
    <t>COLUMBUS NETWORKS DOMINICANA C POR A</t>
  </si>
  <si>
    <t>SERVICIOS DE INTERNET</t>
  </si>
  <si>
    <t>EDESUR DOMINICANA S A</t>
  </si>
  <si>
    <t>SERVICIOS DE ENERGÍA ELÉCTRICA</t>
  </si>
  <si>
    <t>EMPRESA DISTRIBUIDORA DE ELECTRICIDAD DEL ESTE S A</t>
  </si>
  <si>
    <t>INGNAP INGENIERÍA APLICADA GROUP, SRL</t>
  </si>
  <si>
    <t>BLUE STORE SUPLIDORES MJA SRL</t>
  </si>
  <si>
    <t>CARIBBEAN XAM SRL</t>
  </si>
  <si>
    <t>CONSTRUCCIÓN Y SOPORTE ELÉCTRICO CHARLES PEREZ CSECP SRL</t>
  </si>
  <si>
    <t>E450000000008</t>
  </si>
  <si>
    <t>CORAMCA, SRL</t>
  </si>
  <si>
    <t>CORPORACIÓN ESTATAL DE RADIO Y TELEVISIÓN</t>
  </si>
  <si>
    <t>EVELMAR COMERCIAL, SRL.</t>
  </si>
  <si>
    <t>ADQUISICIÓN DE KIT DE COMIDA</t>
  </si>
  <si>
    <t>FC INGENIERÍA EIRL</t>
  </si>
  <si>
    <t>SERVICIOS NOTARIALES Y JURÍDICOS</t>
  </si>
  <si>
    <t>E450000000051</t>
  </si>
  <si>
    <t>GEOCIVIL SAS</t>
  </si>
  <si>
    <t>HUMANO SEGUROS S A</t>
  </si>
  <si>
    <t>E450000000014</t>
  </si>
  <si>
    <t>B1500000052</t>
  </si>
  <si>
    <t>LUKE BORDADOS SRL</t>
  </si>
  <si>
    <t>MAET INNOVATION TEAM SRL</t>
  </si>
  <si>
    <t>B1500000153</t>
  </si>
  <si>
    <t>VASQUEZ Y SANCHEZ INGENIERÍA SRL</t>
  </si>
  <si>
    <t>SERVICIO DE SEGURO DE PERSONA 07/2026</t>
  </si>
  <si>
    <t>ALTICE DOMINICANA, S.A.</t>
  </si>
  <si>
    <t>SERVICIO DE COMUNICACIÓN PARA SER UTILIZADO POR EL EQUIPO DE SEGURIDAD DEL MINISTRO</t>
  </si>
  <si>
    <t xml:space="preserve">SEGUROS RESERVAS, SA </t>
  </si>
  <si>
    <t>SEGUROS UNIVERSAL C POR A</t>
  </si>
  <si>
    <t>SEGUROS DEL PLAN COMPLEMENTARIO PLATINIUM</t>
  </si>
  <si>
    <t>WINDTELECOM S A</t>
  </si>
  <si>
    <t>PAGADO</t>
  </si>
  <si>
    <t>1955 GENERAL BUSINESS BIENES Y SERVICIOS SRL</t>
  </si>
  <si>
    <t>B1500000157</t>
  </si>
  <si>
    <t>ADQUISICIÓN IMPRESORA ETIQ. TÉRMICA</t>
  </si>
  <si>
    <t>ACME ANALÍTICA LABORATORIOS R D SRL</t>
  </si>
  <si>
    <t>SERVICIO DE LABORATORIO P/R 3000 MUESTRAS BAUXITA</t>
  </si>
  <si>
    <t>E450000026657</t>
  </si>
  <si>
    <t>E450000026664</t>
  </si>
  <si>
    <t>ALL OFFICE SOLUTIONS TS SRL</t>
  </si>
  <si>
    <t>B1500003209</t>
  </si>
  <si>
    <t>SERVICIO DE ALQUILER DE IMPRESORA 05/2026</t>
  </si>
  <si>
    <t>B1500003216</t>
  </si>
  <si>
    <t>SERVICIO DE ALQUILER IMPRESORA 06/2026</t>
  </si>
  <si>
    <t>ALS DOMINICAN REPUBLIC SAS</t>
  </si>
  <si>
    <t>B1500000095</t>
  </si>
  <si>
    <t xml:space="preserve"> SERVICIO DE ANALIS DE MUESTRA DE 3 MIL BAUXITAS</t>
  </si>
  <si>
    <t>AUTO SERVICIO AUTOMOTRIZ INTELIGENTE RD AUTO SAI RD SRL</t>
  </si>
  <si>
    <t>E450000000109</t>
  </si>
  <si>
    <t>SERVICIO DE MANTENIMIENTO A VEHÍCULO</t>
  </si>
  <si>
    <t>E450000000110</t>
  </si>
  <si>
    <t>E450000000108</t>
  </si>
  <si>
    <t>E450000000104</t>
  </si>
  <si>
    <t>E450000000107</t>
  </si>
  <si>
    <t>E450000000106</t>
  </si>
  <si>
    <t>E450000000105</t>
  </si>
  <si>
    <t>E450000000169</t>
  </si>
  <si>
    <t>E450000000170</t>
  </si>
  <si>
    <t>E450000000168</t>
  </si>
  <si>
    <t>E450000000167</t>
  </si>
  <si>
    <t>E450000000166</t>
  </si>
  <si>
    <t>E450000000165</t>
  </si>
  <si>
    <t>E450000000162</t>
  </si>
  <si>
    <t>E450000000161</t>
  </si>
  <si>
    <t>E450000000163</t>
  </si>
  <si>
    <t>E450000000179</t>
  </si>
  <si>
    <t>E450000000164</t>
  </si>
  <si>
    <t>E450000000180</t>
  </si>
  <si>
    <t>E450000000181</t>
  </si>
  <si>
    <t>E450000000205</t>
  </si>
  <si>
    <t>E450000000206</t>
  </si>
  <si>
    <t>E450000000202</t>
  </si>
  <si>
    <t>E450000000203</t>
  </si>
  <si>
    <t>E450000000204</t>
  </si>
  <si>
    <t>SERVICIOS DE RECOGIDA DE RESIDUOS SOLIDOS</t>
  </si>
  <si>
    <t>B1500000509</t>
  </si>
  <si>
    <t>ADQUISICIÓN DE MAT. DE LIMPIEZA</t>
  </si>
  <si>
    <t>E450000000129</t>
  </si>
  <si>
    <t>SERVICIO DE ALOJAMIENTO INSTITUCIONAL</t>
  </si>
  <si>
    <t>COLEGIO DE ARQUITECTOS DOMINICANOS CAD SRL</t>
  </si>
  <si>
    <t>WUC00000778</t>
  </si>
  <si>
    <t>RETENIDO EN BASE AL ART. 5 CONTRATO N.º 17/24, GARANTÍA EJECUCIÓN</t>
  </si>
  <si>
    <t>WUC00000845</t>
  </si>
  <si>
    <t>RETENIDO, FACT.17</t>
  </si>
  <si>
    <t>COMPANIA DOMINICANA DE TELÉFONOS S A</t>
  </si>
  <si>
    <t>E450000150528</t>
  </si>
  <si>
    <t>SERVICIOS DE TELÉFONO E INTERNET 07/2026</t>
  </si>
  <si>
    <t>E450000149458</t>
  </si>
  <si>
    <t>SERVICIOS DE TELÉFONO E INTERNET 06/2026</t>
  </si>
  <si>
    <t>E450000149554</t>
  </si>
  <si>
    <t>E450000149636</t>
  </si>
  <si>
    <t>E450000150217</t>
  </si>
  <si>
    <t>E450000150307</t>
  </si>
  <si>
    <t>B1500000137</t>
  </si>
  <si>
    <t>SERVICIO INSTALACIÓN Y DESMONTE. TURBO ALIMENT.</t>
  </si>
  <si>
    <t>E450000000012</t>
  </si>
  <si>
    <t>CONSTRUCTORA MAHESA SRL</t>
  </si>
  <si>
    <t>B1500000175</t>
  </si>
  <si>
    <t>CUBICACIÓN ADICIONAL</t>
  </si>
  <si>
    <t>B1500000881</t>
  </si>
  <si>
    <t>ADQUISICIÓN DE MATERIALES DE CONSTRUCCIÓN PARA EL MEM</t>
  </si>
  <si>
    <t>DIVERSOS DE LA CONSTRUCCIÓN DIVECO SRL</t>
  </si>
  <si>
    <t>B1500000065</t>
  </si>
  <si>
    <t>PAGO CUB. NO.3 1RA ETAPA REHAB. Y EXT. DE REDES, EJE TRIFÁSICO, SEC. JUAN TOMÁS</t>
  </si>
  <si>
    <t>SERVICIO DE PUBLICIDAD Y PROPAGANDA</t>
  </si>
  <si>
    <t>B1500000684</t>
  </si>
  <si>
    <t>B1500000058</t>
  </si>
  <si>
    <t>2DA CUBICACIÓN DE EXTEN. Y REHABI. REDES</t>
  </si>
  <si>
    <t>FLOW SRL</t>
  </si>
  <si>
    <t>E450000000376</t>
  </si>
  <si>
    <t>ADQUISICIÓN DE MOBILIARIO DE OFICINA (EMIDOM)</t>
  </si>
  <si>
    <t>E450000000038</t>
  </si>
  <si>
    <t>SERVICIOS JURÍDICOS Y NOTARIALES</t>
  </si>
  <si>
    <t>E450000000069</t>
  </si>
  <si>
    <t>ADQUISICIÓN DE COMESTIBLE P/R MEM</t>
  </si>
  <si>
    <t>SERVICIO DE SONDEOS Y ESTUDIOS GEOTÉCNICOS</t>
  </si>
  <si>
    <t>GRUPO DIARIO LIBRE, SA</t>
  </si>
  <si>
    <t>E450000001151</t>
  </si>
  <si>
    <t>SERVICIO DE PUBLICACIÓN DE AVISOS DEL MEM</t>
  </si>
  <si>
    <t>GRUPO EMPRESARIAL SALEX ,SRL</t>
  </si>
  <si>
    <t>B1500000556</t>
  </si>
  <si>
    <t>SERVICIO DE SELLOS, ENMARCADO E IMPRESIÓN</t>
  </si>
  <si>
    <t>B1500000557</t>
  </si>
  <si>
    <t>SERVICIO DE IMPRESIÓN DE LABELS PARA ZAFACONES</t>
  </si>
  <si>
    <t>B1500000560</t>
  </si>
  <si>
    <t>ADQUISICIÓN DE BOLETAS /. VIGÉSIMA EDIC. DESAYUNO</t>
  </si>
  <si>
    <t>B1500000559</t>
  </si>
  <si>
    <t>ADQUISICIÓN DE MEDALLAS Y TROFEO DE SOFTBOL</t>
  </si>
  <si>
    <t>B1500000564</t>
  </si>
  <si>
    <t>SERVICIO DE IMPRESIÓN  MATERIALES POP P/R TALLER</t>
  </si>
  <si>
    <t>B1500000563</t>
  </si>
  <si>
    <t>SERVICIO DE ALQUILER DE EQUIPOS P/R ACTIVIDAD. 3K</t>
  </si>
  <si>
    <t>B1500000562</t>
  </si>
  <si>
    <t>ADQUISICIÓN ART. IMPRESIÓN. PERSON. CARRER. 3K</t>
  </si>
  <si>
    <t>HUELLAS LIMPIAS MULTISERVICIOS SRL</t>
  </si>
  <si>
    <t>B1500000001</t>
  </si>
  <si>
    <t>SERVICIO DE REPARACIÓN DE BOMBA</t>
  </si>
  <si>
    <t>SERVICIO DE MANTENIMIENTO DE TURBINAS</t>
  </si>
  <si>
    <t>INSTITUTO CULTURAL DOMINICO- AMERICANO</t>
  </si>
  <si>
    <t>SERVICIO DE  PROG. INGLES ERIKA MERCEDES LIBRO</t>
  </si>
  <si>
    <t>B1500004341</t>
  </si>
  <si>
    <t>SERVICIO DE INSCP. PROG. INGLES JADES RODRIGUEZ</t>
  </si>
  <si>
    <t>B1500004340</t>
  </si>
  <si>
    <t>SERVICIO DE INSCP. PROG. INGLES MARIA GUANTE</t>
  </si>
  <si>
    <t>B1500004339</t>
  </si>
  <si>
    <t>SERVICIO DE INSCP. PROG. GLORIA AMARO</t>
  </si>
  <si>
    <t>B1500004338</t>
  </si>
  <si>
    <t>SERVICIO DE INSCP. PROG. INGLES PAMELA NIN</t>
  </si>
  <si>
    <t>E450000000013</t>
  </si>
  <si>
    <t>SERVICIO DE  PROG. JADES RODRIGUEZ LIBRO</t>
  </si>
  <si>
    <t>B1500004342</t>
  </si>
  <si>
    <t>SERVICIO DE INSCP. PROG. INGLES ERIKA MERCEDES</t>
  </si>
  <si>
    <t>SERVICIO DE PROG. DE INGLES PAMELA NIN LIBRO</t>
  </si>
  <si>
    <t>B1500000650</t>
  </si>
  <si>
    <t>ADQUISICIÓN DE EVALUACIÓN PSICOMÉTRICA</t>
  </si>
  <si>
    <t>INVESTIGACIÓN &amp; PÚBLICOS SRL</t>
  </si>
  <si>
    <t>B1500000269</t>
  </si>
  <si>
    <t>SERVICIO CONTRAT. SOPORTE GRAFICO Y CORPORA</t>
  </si>
  <si>
    <t>JF D 24 SERVIC DOMINICANA SRL</t>
  </si>
  <si>
    <t>B1500001000</t>
  </si>
  <si>
    <t>SERVICIO DE FUMIGACIÓN P/R DEPEN. DEL MEM</t>
  </si>
  <si>
    <t>LEGALFLEX SRL</t>
  </si>
  <si>
    <t>B1500000274</t>
  </si>
  <si>
    <t>ADQUISICIÓN DE CAMISAS P/R EMPLEAD. DEL MEM</t>
  </si>
  <si>
    <t>ADQUISICIÓN MATERIALES</t>
  </si>
  <si>
    <t>MERCON SRL</t>
  </si>
  <si>
    <t>ADQUISICIÓN DE EQUIPO. DE IZAJE P/R MINA LARIMAR</t>
  </si>
  <si>
    <t>MIGUEL ANDRÉS REYES REYNOSO</t>
  </si>
  <si>
    <t>B1500000199</t>
  </si>
  <si>
    <t>MONCALI SOLUCIONES</t>
  </si>
  <si>
    <t>ADQUISICIÓN ALIMENTOS  Y BEBIDAS P/R ALMUERZO COTUÍ</t>
  </si>
  <si>
    <t>B1500000572</t>
  </si>
  <si>
    <t>B1500000595</t>
  </si>
  <si>
    <t>ADQUISICIÓN DE ALIMENTOS P/R EMP. MEM</t>
  </si>
  <si>
    <t>OFICINA UNIVERSAL S A</t>
  </si>
  <si>
    <t>E450000000311</t>
  </si>
  <si>
    <t>ADQUISICIÓN DE SILLÓN EJECUTIVO P/R EL MEM</t>
  </si>
  <si>
    <t>PRIMEX CONSULTING GROUP SRL</t>
  </si>
  <si>
    <t>B1500000020</t>
  </si>
  <si>
    <t>SERVICIO DE CAPACITACIÓN MICROSOFT VISIO</t>
  </si>
  <si>
    <t>PROVESOL PROVEEDORES DE SOLUCIONES, SRL.</t>
  </si>
  <si>
    <t>B1500001844</t>
  </si>
  <si>
    <t>ADQUISICIÓN DE LECTOR DE CÓDIGO DE BARRA</t>
  </si>
  <si>
    <t>PUBLICACIONES AHORA, SAS</t>
  </si>
  <si>
    <t>B1500005667</t>
  </si>
  <si>
    <t>B1500005665</t>
  </si>
  <si>
    <t>B1500005664</t>
  </si>
  <si>
    <t>B1500005669</t>
  </si>
  <si>
    <t>B1500005670</t>
  </si>
  <si>
    <t>B1500005668</t>
  </si>
  <si>
    <t>B1500005671</t>
  </si>
  <si>
    <t>B1500005666</t>
  </si>
  <si>
    <t>B1500005672</t>
  </si>
  <si>
    <t>ROMIVA SRL</t>
  </si>
  <si>
    <t>B1500000328</t>
  </si>
  <si>
    <t>ADQUISICIÓN DE PIEZAS Y REPUESTOS P/R VEH. MEM</t>
  </si>
  <si>
    <t>S E TECNO SONIDO SRL</t>
  </si>
  <si>
    <t>E450000000048</t>
  </si>
  <si>
    <t>SERVICIO DE MONTAJE Y DESMON. P/R EVENTOS MEM</t>
  </si>
  <si>
    <t>SERVICIO DE  MONTAJE Y DESMONTAJE</t>
  </si>
  <si>
    <t>SANDRA ELIZABETH DOTEL FIGUEREO</t>
  </si>
  <si>
    <t>B1500000069</t>
  </si>
  <si>
    <t>B1500000068</t>
  </si>
  <si>
    <t>SAVANT CONSULTORES SRL</t>
  </si>
  <si>
    <t>SERVICIO DE CAPACITACIONES</t>
  </si>
  <si>
    <t>B1500000521</t>
  </si>
  <si>
    <t>ADQUISICIÓN DE MATERIALES Y EQUIPOS</t>
  </si>
  <si>
    <t>E450000000198</t>
  </si>
  <si>
    <t>SERVICIO DE ALQUILER DE BAÑO PORT.</t>
  </si>
  <si>
    <t>SIMBEL</t>
  </si>
  <si>
    <t>B1500000676</t>
  </si>
  <si>
    <t>ADQUISICIÓN DE CARRO CANASTO TIPO SUPERMERCADO</t>
  </si>
  <si>
    <t>STRATIUM ENGINEER, SRL</t>
  </si>
  <si>
    <t>ADQUISICIÓN DE AIRES ACONDICIONADOS SPLIT</t>
  </si>
  <si>
    <t>SWITCH MEDIA TECHNOLOGY</t>
  </si>
  <si>
    <t>E450000000713</t>
  </si>
  <si>
    <t>SERVICIOS DE COLOCACIÓN DE MEDIOS</t>
  </si>
  <si>
    <t>TARQUINO ROSARIO ESPINO</t>
  </si>
  <si>
    <t>B1500000275</t>
  </si>
  <si>
    <t>B1500000276</t>
  </si>
  <si>
    <t>TRANSOLUCION JR, SRL</t>
  </si>
  <si>
    <t>B1500000448</t>
  </si>
  <si>
    <t>ADQUISICIÓN DE CONTENEDOR MARÍTIMO 40 PIES</t>
  </si>
  <si>
    <t>UNILIBROS S R L</t>
  </si>
  <si>
    <t>B1500000524</t>
  </si>
  <si>
    <t>ADQUISICIÓN DE LIBROS DE TEXTO P/R GEOFÍSICAS</t>
  </si>
  <si>
    <t>UNIVERSIDAD APEC</t>
  </si>
  <si>
    <t>B1500006365</t>
  </si>
  <si>
    <t>SERVICIO MAESTRÍA DERECHO PENAL, JACK PAULINO</t>
  </si>
  <si>
    <t>UNIVERSIDAD AUTONOMA DE SANTO DOMINGO</t>
  </si>
  <si>
    <t>B1500003788</t>
  </si>
  <si>
    <t>SERVICIO MAESTRÍA ALTA GERENCIA DAYMISIS CHANEL</t>
  </si>
  <si>
    <t>2DA CUBICACIÓN CONSTRUC.EXT Y REHABILITACIÓN REDES</t>
  </si>
  <si>
    <t>VISUAL SIGN GRAFICH BW SRL</t>
  </si>
  <si>
    <t>B1500000283</t>
  </si>
  <si>
    <t>SERVICIO DE IMPRESION Y COLOCACION DE VALLAS</t>
  </si>
  <si>
    <t>E450000006251</t>
  </si>
  <si>
    <t>E450000026727</t>
  </si>
  <si>
    <t>B1500000895</t>
  </si>
  <si>
    <t>B1500000862</t>
  </si>
  <si>
    <t>B1500000897</t>
  </si>
  <si>
    <t>FRANCIS JULIET ESPINAL RICHARDS</t>
  </si>
  <si>
    <t>CONTRATACIÓN DE SERVICIO DE CONSULTORÍA DE DIAGRAMACIÓN DE BOLETINES ESTADÍSTICOS</t>
  </si>
  <si>
    <t>INVERSIONES IPARRA DEL CARIBE, SRL</t>
  </si>
  <si>
    <t>E450000000122</t>
  </si>
  <si>
    <t>ADQUISICIÓN, INSTALACIÓN Y PUESTA EN MARCHA DE VIDEO WALL REDES MEM</t>
  </si>
  <si>
    <t>KHALICCO INVESTMENTS, SRL</t>
  </si>
  <si>
    <t>ADQUISICIÓN DE ASTAS DE BANDERA DE EXTERIOR PARA EL MEM</t>
  </si>
  <si>
    <t>MINTECH, SRL</t>
  </si>
  <si>
    <t>PRUEBAS METALÚRGICAS (SIGHTER TEST WORK) EN MUESTRAS DE BAUXITA DE MINERA ÁVILA</t>
  </si>
  <si>
    <t>B1500000101</t>
  </si>
  <si>
    <t>E450000026052</t>
  </si>
  <si>
    <t>E450000026653</t>
  </si>
  <si>
    <t>E450000026650</t>
  </si>
  <si>
    <t>B1500005673</t>
  </si>
  <si>
    <t>SEGURO NACIONAL DE SALUD</t>
  </si>
  <si>
    <t>SERVICIO DE SEGURO DE SALUD</t>
  </si>
  <si>
    <t>E450000006454</t>
  </si>
  <si>
    <t>E450000005544</t>
  </si>
  <si>
    <t>B1500000519</t>
  </si>
  <si>
    <t>SERVICIOS ELÉCTRICOS PROFESIONALES SERPRONAL, SRL</t>
  </si>
  <si>
    <t>ADQUISICIÓN DE HERRAMIENTAS DE EMERGENCIA PARA USO DE FLOTILLA VEHICULAR DEL MEM</t>
  </si>
  <si>
    <t>SERVICIOS GENERALES DE CONSTRUCCIÓN NUÑEZ CAMPUSANO (SERGECONS), SRL</t>
  </si>
  <si>
    <t>B1500000181</t>
  </si>
  <si>
    <t>B1500000182</t>
  </si>
  <si>
    <t>ADQUISICIÓN DE SUMINISTRO E INSTALACIÓN DE PUERTAS CORREDIZAS DEL MEM</t>
  </si>
  <si>
    <t>PAGO FINAL, POR RECUBRIMIENTO ESCALERA SUR, PINTURA EXTERIOR, VERJA, RAMPA DEL PARQUEO</t>
  </si>
  <si>
    <t>SERVICIOS PSICOSOCIALES Y EDUCATIVOS FELIZ LAMARCHE, SRL</t>
  </si>
  <si>
    <t>E450000006374</t>
  </si>
  <si>
    <t>SERVICIO DE PUBLICIDAD AGOSTO</t>
  </si>
  <si>
    <t>B1500010579</t>
  </si>
  <si>
    <t>E450000013810</t>
  </si>
  <si>
    <t>SEGURO DE VIDA DE LOS EMPLEADOS POLIZA NO. 2-2-102-0082207, CORRESPONDIENTE AL MES DE AGOSTO</t>
  </si>
  <si>
    <t>B1500075991</t>
  </si>
  <si>
    <t>B1500076017</t>
  </si>
  <si>
    <t>E450000009565</t>
  </si>
  <si>
    <t>AUTOCENTRO NAVARRO, SRL</t>
  </si>
  <si>
    <t>E450000000270</t>
  </si>
  <si>
    <t>ADQUISICIÓN DE TAPA ENROLLABLE CON INSTALACIÓN INCLUIDA PARA FLOTILLA VEHICULAR DEL MEM</t>
  </si>
  <si>
    <t>E450000034977</t>
  </si>
  <si>
    <t>SERVICIO DE AGUA POTABLE EMIDOM</t>
  </si>
  <si>
    <t>DOSITEC PHARMA, SRL</t>
  </si>
  <si>
    <t>B1500000309</t>
  </si>
  <si>
    <t xml:space="preserve">ABONO 2/4, NCF 309, AL 2DO TRIMESTRE 2026, POR SERVICIO DE LECTURA DE DOSIMETRÍA </t>
  </si>
  <si>
    <t>E450000133614</t>
  </si>
  <si>
    <t>E450000133615</t>
  </si>
  <si>
    <t>E450000133617</t>
  </si>
  <si>
    <t>E450000133618</t>
  </si>
  <si>
    <t>E450000133619</t>
  </si>
  <si>
    <t>E450000133620</t>
  </si>
  <si>
    <t>E450000133621</t>
  </si>
  <si>
    <t>E450000018100</t>
  </si>
  <si>
    <t>CONSUMO DE ENERGÍA ELÉCTRICA DEL PARQUE TEMÁTICO</t>
  </si>
  <si>
    <t>CONTRATACIÓN DE SERVICIO DE IMPRESIÓN DE MATERIALES DEL PROGRAMA EDUCATIVO 2026</t>
  </si>
  <si>
    <t>B1500000567</t>
  </si>
  <si>
    <t>GUILLEN AQUINO &amp; ASOCIADOS, SRL</t>
  </si>
  <si>
    <t>B1500000194</t>
  </si>
  <si>
    <t xml:space="preserve"> CONTRATACIÓN DE CONSULTORÍA APLICACIÓN POWER APPS SECTOR ENERGÉTICO</t>
  </si>
  <si>
    <t>E450000002926</t>
  </si>
  <si>
    <t>ALQUILER DE SOLAR PARA SER USADO COMO PARQUEO DE LOS VEHÍCULOS DE LOS EMPLEADOS</t>
  </si>
  <si>
    <t>CUBICACION NO.2, POR CONSTRUCCION, EXTENSION Y REHABILITACION DE REDES ELECTRICAS</t>
  </si>
  <si>
    <t>B1500000007</t>
  </si>
  <si>
    <t>ADQUISICIÓN DE ARTÍCULOS PARA LOS EMPLEADOS (PADRES) DEL MEM</t>
  </si>
  <si>
    <t>SERVICIO DE INTERNET Y TELÉFONO</t>
  </si>
  <si>
    <t>LIGA DE LA FARÁNDULA, INC</t>
  </si>
  <si>
    <t>MACURI GROUP, SRL.</t>
  </si>
  <si>
    <t>SALÓN LASHES BY WASTERING, SRL</t>
  </si>
  <si>
    <t>Al 31 DE AGOSTO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</si>
</sst>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25" x14ac:knownFonts="1">
    <font>
      <sz val="10"/>
      <color indexed="8"/>
      <name val="ARIAL"/>
      <charset val="1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indexed="8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sz val="10"/>
      <color indexed="8"/>
      <name val="Aptos"/>
      <family val="2"/>
    </font>
    <font>
      <sz val="12"/>
      <color rgb="FF000000"/>
      <name val="Tahoma"/>
      <family val="2"/>
    </font>
    <font>
      <sz val="9"/>
      <color rgb="FF000000"/>
      <name val="Tahoma"/>
      <family val="2"/>
    </font>
    <font>
      <sz val="10"/>
      <color rgb="FF000000"/>
      <name val="Tahoma"/>
      <family val="2"/>
    </font>
    <font>
      <b/>
      <sz val="11"/>
      <color rgb="FF000000"/>
      <name val="Tahoma"/>
      <family val="2"/>
    </font>
    <font>
      <sz val="10"/>
      <color rgb="FF000000"/>
      <name val="Arial"/>
      <family val="2"/>
    </font>
    <font>
      <sz val="11"/>
      <color rgb="FF000000"/>
      <name val="Tahoma"/>
      <family val="2"/>
    </font>
    <font>
      <b/>
      <sz val="12"/>
      <color rgb="FF000000"/>
      <name val="Tahoma"/>
      <family val="2"/>
    </font>
    <font>
      <b/>
      <sz val="9"/>
      <color rgb="FF000000"/>
      <name val="Tahoma"/>
      <family val="2"/>
    </font>
    <font>
      <b/>
      <sz val="10"/>
      <color rgb="FF000000"/>
      <name val="Tahoma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0.5"/>
      <color indexed="8"/>
      <name val="Aptos"/>
      <family val="2"/>
    </font>
    <font>
      <b/>
      <sz val="10.5"/>
      <color rgb="FFFFFFFF"/>
      <name val="Tahoma"/>
      <family val="2"/>
    </font>
    <font>
      <b/>
      <sz val="10.5"/>
      <color indexed="8"/>
      <name val="Arial"/>
      <family val="2"/>
    </font>
    <font>
      <b/>
      <sz val="10.5"/>
      <color theme="0"/>
      <name val="Tahoma"/>
      <family val="2"/>
    </font>
    <font>
      <sz val="10.5"/>
      <color indexed="8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>
      <alignment vertical="top"/>
    </xf>
    <xf numFmtId="43" fontId="4" fillId="0" borderId="0" applyFont="0" applyFill="0" applyBorder="0" applyAlignment="0" applyProtection="0">
      <alignment vertical="top"/>
    </xf>
    <xf numFmtId="0" fontId="17" fillId="0" borderId="0"/>
    <xf numFmtId="0" fontId="3" fillId="0" borderId="0"/>
    <xf numFmtId="0" fontId="18" fillId="0" borderId="0" applyNumberForma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" fillId="0" borderId="0">
      <alignment vertical="top"/>
    </xf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75">
    <xf numFmtId="0" fontId="0" fillId="0" borderId="0" xfId="0">
      <alignment vertical="top"/>
    </xf>
    <xf numFmtId="0" fontId="8" fillId="0" borderId="0" xfId="0" applyFont="1" applyAlignment="1">
      <alignment horizontal="left" vertical="center"/>
    </xf>
    <xf numFmtId="0" fontId="5" fillId="0" borderId="0" xfId="0" applyFont="1">
      <alignment vertical="top"/>
    </xf>
    <xf numFmtId="0" fontId="8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43" fontId="0" fillId="0" borderId="0" xfId="1" applyFont="1" applyAlignment="1">
      <alignment horizontal="center" vertical="top"/>
    </xf>
    <xf numFmtId="43" fontId="8" fillId="0" borderId="0" xfId="1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43" fontId="10" fillId="0" borderId="0" xfId="1" applyFont="1" applyAlignment="1">
      <alignment horizontal="center" vertical="center"/>
    </xf>
    <xf numFmtId="0" fontId="4" fillId="0" borderId="0" xfId="0" applyFont="1">
      <alignment vertical="top"/>
    </xf>
    <xf numFmtId="0" fontId="4" fillId="0" borderId="0" xfId="0" applyFont="1" applyAlignment="1">
      <alignment horizontal="center" vertical="center"/>
    </xf>
    <xf numFmtId="43" fontId="4" fillId="0" borderId="0" xfId="1" applyFont="1" applyAlignment="1">
      <alignment horizontal="center" vertical="top"/>
    </xf>
    <xf numFmtId="0" fontId="5" fillId="0" borderId="0" xfId="0" applyFont="1" applyAlignment="1">
      <alignment vertical="center"/>
    </xf>
    <xf numFmtId="14" fontId="0" fillId="0" borderId="0" xfId="0" applyNumberFormat="1" applyAlignment="1">
      <alignment horizontal="center" vertical="center"/>
    </xf>
    <xf numFmtId="14" fontId="8" fillId="0" borderId="0" xfId="0" applyNumberFormat="1" applyFont="1" applyAlignment="1">
      <alignment horizontal="center" vertical="center"/>
    </xf>
    <xf numFmtId="14" fontId="13" fillId="0" borderId="0" xfId="0" applyNumberFormat="1" applyFont="1" applyAlignment="1">
      <alignment vertical="center" wrapText="1"/>
    </xf>
    <xf numFmtId="14" fontId="7" fillId="0" borderId="0" xfId="0" applyNumberFormat="1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14" fontId="8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14" fontId="19" fillId="0" borderId="0" xfId="0" applyNumberFormat="1" applyFont="1" applyAlignment="1">
      <alignment horizontal="center" vertical="center"/>
    </xf>
    <xf numFmtId="0" fontId="19" fillId="0" borderId="0" xfId="0" applyFont="1">
      <alignment vertical="top"/>
    </xf>
    <xf numFmtId="0" fontId="19" fillId="0" borderId="0" xfId="0" applyFont="1" applyAlignment="1">
      <alignment horizontal="center" vertical="center"/>
    </xf>
    <xf numFmtId="0" fontId="20" fillId="2" borderId="1" xfId="0" applyFont="1" applyFill="1" applyBorder="1" applyAlignment="1">
      <alignment horizontal="center" vertical="center" wrapText="1"/>
    </xf>
    <xf numFmtId="43" fontId="20" fillId="2" borderId="1" xfId="1" applyFont="1" applyFill="1" applyBorder="1" applyAlignment="1">
      <alignment horizontal="center" vertical="center"/>
    </xf>
    <xf numFmtId="14" fontId="21" fillId="0" borderId="1" xfId="0" applyNumberFormat="1" applyFont="1" applyBorder="1" applyAlignment="1">
      <alignment horizontal="center" vertical="center"/>
    </xf>
    <xf numFmtId="43" fontId="22" fillId="2" borderId="1" xfId="1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Border="1">
      <alignment vertical="top"/>
    </xf>
    <xf numFmtId="0" fontId="21" fillId="0" borderId="0" xfId="0" applyFont="1">
      <alignment vertical="top"/>
    </xf>
    <xf numFmtId="14" fontId="20" fillId="2" borderId="1" xfId="0" applyNumberFormat="1" applyFont="1" applyFill="1" applyBorder="1" applyAlignment="1">
      <alignment horizontal="center" vertical="center" wrapText="1"/>
    </xf>
    <xf numFmtId="43" fontId="20" fillId="2" borderId="1" xfId="1" applyFont="1" applyFill="1" applyBorder="1" applyAlignment="1">
      <alignment horizontal="center" vertical="center" wrapText="1"/>
    </xf>
    <xf numFmtId="14" fontId="22" fillId="2" borderId="1" xfId="0" applyNumberFormat="1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 vertical="top"/>
    </xf>
    <xf numFmtId="0" fontId="9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14" fontId="12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43" fontId="12" fillId="0" borderId="1" xfId="1" applyFont="1" applyFill="1" applyBorder="1" applyAlignment="1">
      <alignment horizontal="center" vertical="center" wrapText="1"/>
    </xf>
    <xf numFmtId="43" fontId="24" fillId="0" borderId="1" xfId="0" applyNumberFormat="1" applyFont="1" applyBorder="1" applyAlignment="1">
      <alignment horizontal="center" vertical="center"/>
    </xf>
    <xf numFmtId="43" fontId="4" fillId="0" borderId="1" xfId="1" applyFont="1" applyFill="1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 indent="4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4" fillId="0" borderId="1" xfId="2" applyFont="1" applyBorder="1" applyAlignment="1">
      <alignment horizontal="left" vertical="center" wrapText="1"/>
    </xf>
    <xf numFmtId="43" fontId="9" fillId="0" borderId="0" xfId="1" applyFont="1" applyAlignment="1">
      <alignment horizontal="center" vertical="center"/>
    </xf>
    <xf numFmtId="43" fontId="11" fillId="0" borderId="0" xfId="1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10" applyFont="1" applyBorder="1" applyAlignment="1">
      <alignment horizontal="left" vertical="center" wrapText="1"/>
    </xf>
    <xf numFmtId="0" fontId="12" fillId="0" borderId="1" xfId="10" applyFont="1" applyBorder="1" applyAlignment="1">
      <alignment horizontal="center" vertical="center" wrapText="1"/>
    </xf>
    <xf numFmtId="14" fontId="12" fillId="0" borderId="1" xfId="10" applyNumberFormat="1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24" fillId="0" borderId="1" xfId="0" applyFont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14" fontId="14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14" fontId="11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14" fontId="15" fillId="0" borderId="0" xfId="0" applyNumberFormat="1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14" fontId="15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/>
    </xf>
  </cellXfs>
  <cellStyles count="17">
    <cellStyle name="Hipervínculo 2" xfId="4" xr:uid="{523E9EF6-6BB5-4985-940D-F7B3A74280FA}"/>
    <cellStyle name="Millares" xfId="1" builtinId="3"/>
    <cellStyle name="Millares 2" xfId="6" xr:uid="{EE56525E-5394-451D-8FEE-34BFB9C1742D}"/>
    <cellStyle name="Millares 2 2" xfId="9" xr:uid="{A7CAAB8C-63FE-440D-B573-3D0379A61B12}"/>
    <cellStyle name="Millares 2 2 2" xfId="16" xr:uid="{9DA3FBDE-9AB9-4C14-891E-7E138F1634FE}"/>
    <cellStyle name="Millares 2 3" xfId="13" xr:uid="{0904B595-678F-43FE-BA86-3DECB853B77B}"/>
    <cellStyle name="Moneda 2" xfId="5" xr:uid="{F207ADDC-7AE6-476F-9C01-7D03092F729B}"/>
    <cellStyle name="Moneda 2 2" xfId="8" xr:uid="{9BB5F9C2-A198-424D-96FF-7B5ACDAFFA01}"/>
    <cellStyle name="Moneda 2 2 2" xfId="15" xr:uid="{A30F3412-D20A-485F-8576-FEDA1ED68BD5}"/>
    <cellStyle name="Moneda 2 3" xfId="12" xr:uid="{455775F4-6C62-4476-94E4-09B77DA83F6D}"/>
    <cellStyle name="Normal" xfId="0" builtinId="0"/>
    <cellStyle name="Normal 2" xfId="2" xr:uid="{18609141-5348-4BFE-8CFC-5BC52047C0D5}"/>
    <cellStyle name="Normal 3" xfId="3" xr:uid="{EE00EF82-5BD3-47E3-AA4A-2BD0E66BEAAC}"/>
    <cellStyle name="Normal 3 2" xfId="7" xr:uid="{B51319D0-33F8-4F7E-8E56-22281238A721}"/>
    <cellStyle name="Normal 3 2 2" xfId="14" xr:uid="{6847DF21-54E4-45E6-8AC8-9A67011DD6AB}"/>
    <cellStyle name="Normal 3 3" xfId="11" xr:uid="{B4DD1C65-E7D0-4D79-9FBF-3CE79BC47C28}"/>
    <cellStyle name="Normal 4" xfId="10" xr:uid="{C71E4CF9-6DD4-44E5-A375-E558B84A79F5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260985</xdr:colOff>
      <xdr:row>0</xdr:row>
      <xdr:rowOff>7619</xdr:rowOff>
    </xdr:from>
    <xdr:to>
      <xdr:col>1</xdr:col>
      <xdr:colOff>934931</xdr:colOff>
      <xdr:row>6</xdr:row>
      <xdr:rowOff>130968</xdr:rowOff>
    </xdr:to>
    <xdr:pic>
      <xdr:nvPicPr>
        <xdr:cNvPr id="67978" name="Imagen 3">
          <a:extLst>
            <a:ext uri="{FF2B5EF4-FFF2-40B4-BE49-F238E27FC236}">
              <a16:creationId xmlns:a16="http://schemas.microsoft.com/office/drawing/2014/main" id="{56393123-1E36-A0DA-721E-9241F6E05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985" y="7619"/>
          <a:ext cx="1757415" cy="11710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37937E-8069-446F-A5B9-54C3225867C6}">
  <sheetPr codeName="Hoja1">
    <outlinePr summaryBelow="0" summaryRight="0"/>
    <pageSetUpPr autoPageBreaks="0" fitToPage="1"/>
  </sheetPr>
  <dimension ref="A1:IT176"/>
  <sheetViews>
    <sheetView showGridLines="0" tabSelected="1" showOutlineSymbols="0" zoomScale="80" zoomScaleNormal="80" workbookViewId="0">
      <pane ySplit="8" topLeftCell="A9" activePane="bottomLeft" state="frozen"/>
      <selection pane="bottomLeft" activeCell="S9" sqref="S9"/>
    </sheetView>
  </sheetViews>
  <sheetFormatPr baseColWidth="10" defaultColWidth="6.85546875" defaultRowHeight="12.75" x14ac:dyDescent="0.2"/>
  <cols>
    <col min="1" max="1" width="16.28515625" style="14" customWidth="1"/>
    <col min="2" max="2" width="42.28515625" customWidth="1"/>
    <col min="3" max="3" width="21" style="4" customWidth="1"/>
    <col min="4" max="4" width="50.7109375" style="2" customWidth="1"/>
    <col min="5" max="5" width="18.140625" style="12" customWidth="1"/>
    <col min="6" max="6" width="14.28515625" style="14" customWidth="1"/>
    <col min="7" max="7" width="19.28515625" style="10" bestFit="1" customWidth="1"/>
    <col min="8" max="8" width="18" style="4" customWidth="1"/>
    <col min="9" max="9" width="13.28515625" customWidth="1"/>
    <col min="10" max="10" width="11.85546875" customWidth="1"/>
    <col min="235" max="235" width="16.28515625" customWidth="1"/>
    <col min="236" max="236" width="43" customWidth="1"/>
    <col min="237" max="237" width="17.28515625" customWidth="1"/>
    <col min="238" max="238" width="47" customWidth="1"/>
    <col min="239" max="239" width="20.28515625" customWidth="1"/>
    <col min="240" max="240" width="14.28515625" customWidth="1"/>
    <col min="241" max="241" width="19.85546875" customWidth="1"/>
    <col min="242" max="242" width="17.85546875" bestFit="1" customWidth="1"/>
    <col min="243" max="243" width="15.28515625" customWidth="1"/>
    <col min="244" max="244" width="16.85546875" customWidth="1"/>
    <col min="491" max="491" width="16.28515625" customWidth="1"/>
    <col min="492" max="492" width="43" customWidth="1"/>
    <col min="493" max="493" width="17.28515625" customWidth="1"/>
    <col min="494" max="494" width="47" customWidth="1"/>
    <col min="495" max="495" width="20.28515625" customWidth="1"/>
    <col min="496" max="496" width="14.28515625" customWidth="1"/>
    <col min="497" max="497" width="19.85546875" customWidth="1"/>
    <col min="498" max="498" width="17.85546875" bestFit="1" customWidth="1"/>
    <col min="499" max="499" width="15.28515625" customWidth="1"/>
    <col min="500" max="500" width="16.85546875" customWidth="1"/>
    <col min="747" max="747" width="16.28515625" customWidth="1"/>
    <col min="748" max="748" width="43" customWidth="1"/>
    <col min="749" max="749" width="17.28515625" customWidth="1"/>
    <col min="750" max="750" width="47" customWidth="1"/>
    <col min="751" max="751" width="20.28515625" customWidth="1"/>
    <col min="752" max="752" width="14.28515625" customWidth="1"/>
    <col min="753" max="753" width="19.85546875" customWidth="1"/>
    <col min="754" max="754" width="17.85546875" bestFit="1" customWidth="1"/>
    <col min="755" max="755" width="15.28515625" customWidth="1"/>
    <col min="756" max="756" width="16.85546875" customWidth="1"/>
    <col min="1003" max="1003" width="16.28515625" customWidth="1"/>
    <col min="1004" max="1004" width="43" customWidth="1"/>
    <col min="1005" max="1005" width="17.28515625" customWidth="1"/>
    <col min="1006" max="1006" width="47" customWidth="1"/>
    <col min="1007" max="1007" width="20.28515625" customWidth="1"/>
    <col min="1008" max="1008" width="14.28515625" customWidth="1"/>
    <col min="1009" max="1009" width="19.85546875" customWidth="1"/>
    <col min="1010" max="1010" width="17.85546875" bestFit="1" customWidth="1"/>
    <col min="1011" max="1011" width="15.28515625" customWidth="1"/>
    <col min="1012" max="1012" width="16.85546875" customWidth="1"/>
    <col min="1259" max="1259" width="16.28515625" customWidth="1"/>
    <col min="1260" max="1260" width="43" customWidth="1"/>
    <col min="1261" max="1261" width="17.28515625" customWidth="1"/>
    <col min="1262" max="1262" width="47" customWidth="1"/>
    <col min="1263" max="1263" width="20.28515625" customWidth="1"/>
    <col min="1264" max="1264" width="14.28515625" customWidth="1"/>
    <col min="1265" max="1265" width="19.85546875" customWidth="1"/>
    <col min="1266" max="1266" width="17.85546875" bestFit="1" customWidth="1"/>
    <col min="1267" max="1267" width="15.28515625" customWidth="1"/>
    <col min="1268" max="1268" width="16.85546875" customWidth="1"/>
    <col min="1515" max="1515" width="16.28515625" customWidth="1"/>
    <col min="1516" max="1516" width="43" customWidth="1"/>
    <col min="1517" max="1517" width="17.28515625" customWidth="1"/>
    <col min="1518" max="1518" width="47" customWidth="1"/>
    <col min="1519" max="1519" width="20.28515625" customWidth="1"/>
    <col min="1520" max="1520" width="14.28515625" customWidth="1"/>
    <col min="1521" max="1521" width="19.85546875" customWidth="1"/>
    <col min="1522" max="1522" width="17.85546875" bestFit="1" customWidth="1"/>
    <col min="1523" max="1523" width="15.28515625" customWidth="1"/>
    <col min="1524" max="1524" width="16.85546875" customWidth="1"/>
    <col min="1771" max="1771" width="16.28515625" customWidth="1"/>
    <col min="1772" max="1772" width="43" customWidth="1"/>
    <col min="1773" max="1773" width="17.28515625" customWidth="1"/>
    <col min="1774" max="1774" width="47" customWidth="1"/>
    <col min="1775" max="1775" width="20.28515625" customWidth="1"/>
    <col min="1776" max="1776" width="14.28515625" customWidth="1"/>
    <col min="1777" max="1777" width="19.85546875" customWidth="1"/>
    <col min="1778" max="1778" width="17.85546875" bestFit="1" customWidth="1"/>
    <col min="1779" max="1779" width="15.28515625" customWidth="1"/>
    <col min="1780" max="1780" width="16.85546875" customWidth="1"/>
    <col min="2027" max="2027" width="16.28515625" customWidth="1"/>
    <col min="2028" max="2028" width="43" customWidth="1"/>
    <col min="2029" max="2029" width="17.28515625" customWidth="1"/>
    <col min="2030" max="2030" width="47" customWidth="1"/>
    <col min="2031" max="2031" width="20.28515625" customWidth="1"/>
    <col min="2032" max="2032" width="14.28515625" customWidth="1"/>
    <col min="2033" max="2033" width="19.85546875" customWidth="1"/>
    <col min="2034" max="2034" width="17.85546875" bestFit="1" customWidth="1"/>
    <col min="2035" max="2035" width="15.28515625" customWidth="1"/>
    <col min="2036" max="2036" width="16.85546875" customWidth="1"/>
    <col min="2283" max="2283" width="16.28515625" customWidth="1"/>
    <col min="2284" max="2284" width="43" customWidth="1"/>
    <col min="2285" max="2285" width="17.28515625" customWidth="1"/>
    <col min="2286" max="2286" width="47" customWidth="1"/>
    <col min="2287" max="2287" width="20.28515625" customWidth="1"/>
    <col min="2288" max="2288" width="14.28515625" customWidth="1"/>
    <col min="2289" max="2289" width="19.85546875" customWidth="1"/>
    <col min="2290" max="2290" width="17.85546875" bestFit="1" customWidth="1"/>
    <col min="2291" max="2291" width="15.28515625" customWidth="1"/>
    <col min="2292" max="2292" width="16.85546875" customWidth="1"/>
    <col min="2539" max="2539" width="16.28515625" customWidth="1"/>
    <col min="2540" max="2540" width="43" customWidth="1"/>
    <col min="2541" max="2541" width="17.28515625" customWidth="1"/>
    <col min="2542" max="2542" width="47" customWidth="1"/>
    <col min="2543" max="2543" width="20.28515625" customWidth="1"/>
    <col min="2544" max="2544" width="14.28515625" customWidth="1"/>
    <col min="2545" max="2545" width="19.85546875" customWidth="1"/>
    <col min="2546" max="2546" width="17.85546875" bestFit="1" customWidth="1"/>
    <col min="2547" max="2547" width="15.28515625" customWidth="1"/>
    <col min="2548" max="2548" width="16.85546875" customWidth="1"/>
    <col min="2795" max="2795" width="16.28515625" customWidth="1"/>
    <col min="2796" max="2796" width="43" customWidth="1"/>
    <col min="2797" max="2797" width="17.28515625" customWidth="1"/>
    <col min="2798" max="2798" width="47" customWidth="1"/>
    <col min="2799" max="2799" width="20.28515625" customWidth="1"/>
    <col min="2800" max="2800" width="14.28515625" customWidth="1"/>
    <col min="2801" max="2801" width="19.85546875" customWidth="1"/>
    <col min="2802" max="2802" width="17.85546875" bestFit="1" customWidth="1"/>
    <col min="2803" max="2803" width="15.28515625" customWidth="1"/>
    <col min="2804" max="2804" width="16.85546875" customWidth="1"/>
    <col min="3051" max="3051" width="16.28515625" customWidth="1"/>
    <col min="3052" max="3052" width="43" customWidth="1"/>
    <col min="3053" max="3053" width="17.28515625" customWidth="1"/>
    <col min="3054" max="3054" width="47" customWidth="1"/>
    <col min="3055" max="3055" width="20.28515625" customWidth="1"/>
    <col min="3056" max="3056" width="14.28515625" customWidth="1"/>
    <col min="3057" max="3057" width="19.85546875" customWidth="1"/>
    <col min="3058" max="3058" width="17.85546875" bestFit="1" customWidth="1"/>
    <col min="3059" max="3059" width="15.28515625" customWidth="1"/>
    <col min="3060" max="3060" width="16.85546875" customWidth="1"/>
    <col min="3307" max="3307" width="16.28515625" customWidth="1"/>
    <col min="3308" max="3308" width="43" customWidth="1"/>
    <col min="3309" max="3309" width="17.28515625" customWidth="1"/>
    <col min="3310" max="3310" width="47" customWidth="1"/>
    <col min="3311" max="3311" width="20.28515625" customWidth="1"/>
    <col min="3312" max="3312" width="14.28515625" customWidth="1"/>
    <col min="3313" max="3313" width="19.85546875" customWidth="1"/>
    <col min="3314" max="3314" width="17.85546875" bestFit="1" customWidth="1"/>
    <col min="3315" max="3315" width="15.28515625" customWidth="1"/>
    <col min="3316" max="3316" width="16.85546875" customWidth="1"/>
    <col min="3563" max="3563" width="16.28515625" customWidth="1"/>
    <col min="3564" max="3564" width="43" customWidth="1"/>
    <col min="3565" max="3565" width="17.28515625" customWidth="1"/>
    <col min="3566" max="3566" width="47" customWidth="1"/>
    <col min="3567" max="3567" width="20.28515625" customWidth="1"/>
    <col min="3568" max="3568" width="14.28515625" customWidth="1"/>
    <col min="3569" max="3569" width="19.85546875" customWidth="1"/>
    <col min="3570" max="3570" width="17.85546875" bestFit="1" customWidth="1"/>
    <col min="3571" max="3571" width="15.28515625" customWidth="1"/>
    <col min="3572" max="3572" width="16.85546875" customWidth="1"/>
    <col min="3819" max="3819" width="16.28515625" customWidth="1"/>
    <col min="3820" max="3820" width="43" customWidth="1"/>
    <col min="3821" max="3821" width="17.28515625" customWidth="1"/>
    <col min="3822" max="3822" width="47" customWidth="1"/>
    <col min="3823" max="3823" width="20.28515625" customWidth="1"/>
    <col min="3824" max="3824" width="14.28515625" customWidth="1"/>
    <col min="3825" max="3825" width="19.85546875" customWidth="1"/>
    <col min="3826" max="3826" width="17.85546875" bestFit="1" customWidth="1"/>
    <col min="3827" max="3827" width="15.28515625" customWidth="1"/>
    <col min="3828" max="3828" width="16.85546875" customWidth="1"/>
    <col min="4075" max="4075" width="16.28515625" customWidth="1"/>
    <col min="4076" max="4076" width="43" customWidth="1"/>
    <col min="4077" max="4077" width="17.28515625" customWidth="1"/>
    <col min="4078" max="4078" width="47" customWidth="1"/>
    <col min="4079" max="4079" width="20.28515625" customWidth="1"/>
    <col min="4080" max="4080" width="14.28515625" customWidth="1"/>
    <col min="4081" max="4081" width="19.85546875" customWidth="1"/>
    <col min="4082" max="4082" width="17.85546875" bestFit="1" customWidth="1"/>
    <col min="4083" max="4083" width="15.28515625" customWidth="1"/>
    <col min="4084" max="4084" width="16.85546875" customWidth="1"/>
    <col min="4331" max="4331" width="16.28515625" customWidth="1"/>
    <col min="4332" max="4332" width="43" customWidth="1"/>
    <col min="4333" max="4333" width="17.28515625" customWidth="1"/>
    <col min="4334" max="4334" width="47" customWidth="1"/>
    <col min="4335" max="4335" width="20.28515625" customWidth="1"/>
    <col min="4336" max="4336" width="14.28515625" customWidth="1"/>
    <col min="4337" max="4337" width="19.85546875" customWidth="1"/>
    <col min="4338" max="4338" width="17.85546875" bestFit="1" customWidth="1"/>
    <col min="4339" max="4339" width="15.28515625" customWidth="1"/>
    <col min="4340" max="4340" width="16.85546875" customWidth="1"/>
    <col min="4587" max="4587" width="16.28515625" customWidth="1"/>
    <col min="4588" max="4588" width="43" customWidth="1"/>
    <col min="4589" max="4589" width="17.28515625" customWidth="1"/>
    <col min="4590" max="4590" width="47" customWidth="1"/>
    <col min="4591" max="4591" width="20.28515625" customWidth="1"/>
    <col min="4592" max="4592" width="14.28515625" customWidth="1"/>
    <col min="4593" max="4593" width="19.85546875" customWidth="1"/>
    <col min="4594" max="4594" width="17.85546875" bestFit="1" customWidth="1"/>
    <col min="4595" max="4595" width="15.28515625" customWidth="1"/>
    <col min="4596" max="4596" width="16.85546875" customWidth="1"/>
    <col min="4843" max="4843" width="16.28515625" customWidth="1"/>
    <col min="4844" max="4844" width="43" customWidth="1"/>
    <col min="4845" max="4845" width="17.28515625" customWidth="1"/>
    <col min="4846" max="4846" width="47" customWidth="1"/>
    <col min="4847" max="4847" width="20.28515625" customWidth="1"/>
    <col min="4848" max="4848" width="14.28515625" customWidth="1"/>
    <col min="4849" max="4849" width="19.85546875" customWidth="1"/>
    <col min="4850" max="4850" width="17.85546875" bestFit="1" customWidth="1"/>
    <col min="4851" max="4851" width="15.28515625" customWidth="1"/>
    <col min="4852" max="4852" width="16.85546875" customWidth="1"/>
    <col min="5099" max="5099" width="16.28515625" customWidth="1"/>
    <col min="5100" max="5100" width="43" customWidth="1"/>
    <col min="5101" max="5101" width="17.28515625" customWidth="1"/>
    <col min="5102" max="5102" width="47" customWidth="1"/>
    <col min="5103" max="5103" width="20.28515625" customWidth="1"/>
    <col min="5104" max="5104" width="14.28515625" customWidth="1"/>
    <col min="5105" max="5105" width="19.85546875" customWidth="1"/>
    <col min="5106" max="5106" width="17.85546875" bestFit="1" customWidth="1"/>
    <col min="5107" max="5107" width="15.28515625" customWidth="1"/>
    <col min="5108" max="5108" width="16.85546875" customWidth="1"/>
    <col min="5355" max="5355" width="16.28515625" customWidth="1"/>
    <col min="5356" max="5356" width="43" customWidth="1"/>
    <col min="5357" max="5357" width="17.28515625" customWidth="1"/>
    <col min="5358" max="5358" width="47" customWidth="1"/>
    <col min="5359" max="5359" width="20.28515625" customWidth="1"/>
    <col min="5360" max="5360" width="14.28515625" customWidth="1"/>
    <col min="5361" max="5361" width="19.85546875" customWidth="1"/>
    <col min="5362" max="5362" width="17.85546875" bestFit="1" customWidth="1"/>
    <col min="5363" max="5363" width="15.28515625" customWidth="1"/>
    <col min="5364" max="5364" width="16.85546875" customWidth="1"/>
    <col min="5611" max="5611" width="16.28515625" customWidth="1"/>
    <col min="5612" max="5612" width="43" customWidth="1"/>
    <col min="5613" max="5613" width="17.28515625" customWidth="1"/>
    <col min="5614" max="5614" width="47" customWidth="1"/>
    <col min="5615" max="5615" width="20.28515625" customWidth="1"/>
    <col min="5616" max="5616" width="14.28515625" customWidth="1"/>
    <col min="5617" max="5617" width="19.85546875" customWidth="1"/>
    <col min="5618" max="5618" width="17.85546875" bestFit="1" customWidth="1"/>
    <col min="5619" max="5619" width="15.28515625" customWidth="1"/>
    <col min="5620" max="5620" width="16.85546875" customWidth="1"/>
    <col min="5867" max="5867" width="16.28515625" customWidth="1"/>
    <col min="5868" max="5868" width="43" customWidth="1"/>
    <col min="5869" max="5869" width="17.28515625" customWidth="1"/>
    <col min="5870" max="5870" width="47" customWidth="1"/>
    <col min="5871" max="5871" width="20.28515625" customWidth="1"/>
    <col min="5872" max="5872" width="14.28515625" customWidth="1"/>
    <col min="5873" max="5873" width="19.85546875" customWidth="1"/>
    <col min="5874" max="5874" width="17.85546875" bestFit="1" customWidth="1"/>
    <col min="5875" max="5875" width="15.28515625" customWidth="1"/>
    <col min="5876" max="5876" width="16.85546875" customWidth="1"/>
    <col min="6123" max="6123" width="16.28515625" customWidth="1"/>
    <col min="6124" max="6124" width="43" customWidth="1"/>
    <col min="6125" max="6125" width="17.28515625" customWidth="1"/>
    <col min="6126" max="6126" width="47" customWidth="1"/>
    <col min="6127" max="6127" width="20.28515625" customWidth="1"/>
    <col min="6128" max="6128" width="14.28515625" customWidth="1"/>
    <col min="6129" max="6129" width="19.85546875" customWidth="1"/>
    <col min="6130" max="6130" width="17.85546875" bestFit="1" customWidth="1"/>
    <col min="6131" max="6131" width="15.28515625" customWidth="1"/>
    <col min="6132" max="6132" width="16.85546875" customWidth="1"/>
    <col min="6379" max="6379" width="16.28515625" customWidth="1"/>
    <col min="6380" max="6380" width="43" customWidth="1"/>
    <col min="6381" max="6381" width="17.28515625" customWidth="1"/>
    <col min="6382" max="6382" width="47" customWidth="1"/>
    <col min="6383" max="6383" width="20.28515625" customWidth="1"/>
    <col min="6384" max="6384" width="14.28515625" customWidth="1"/>
    <col min="6385" max="6385" width="19.85546875" customWidth="1"/>
    <col min="6386" max="6386" width="17.85546875" bestFit="1" customWidth="1"/>
    <col min="6387" max="6387" width="15.28515625" customWidth="1"/>
    <col min="6388" max="6388" width="16.85546875" customWidth="1"/>
    <col min="6635" max="6635" width="16.28515625" customWidth="1"/>
    <col min="6636" max="6636" width="43" customWidth="1"/>
    <col min="6637" max="6637" width="17.28515625" customWidth="1"/>
    <col min="6638" max="6638" width="47" customWidth="1"/>
    <col min="6639" max="6639" width="20.28515625" customWidth="1"/>
    <col min="6640" max="6640" width="14.28515625" customWidth="1"/>
    <col min="6641" max="6641" width="19.85546875" customWidth="1"/>
    <col min="6642" max="6642" width="17.85546875" bestFit="1" customWidth="1"/>
    <col min="6643" max="6643" width="15.28515625" customWidth="1"/>
    <col min="6644" max="6644" width="16.85546875" customWidth="1"/>
    <col min="6891" max="6891" width="16.28515625" customWidth="1"/>
    <col min="6892" max="6892" width="43" customWidth="1"/>
    <col min="6893" max="6893" width="17.28515625" customWidth="1"/>
    <col min="6894" max="6894" width="47" customWidth="1"/>
    <col min="6895" max="6895" width="20.28515625" customWidth="1"/>
    <col min="6896" max="6896" width="14.28515625" customWidth="1"/>
    <col min="6897" max="6897" width="19.85546875" customWidth="1"/>
    <col min="6898" max="6898" width="17.85546875" bestFit="1" customWidth="1"/>
    <col min="6899" max="6899" width="15.28515625" customWidth="1"/>
    <col min="6900" max="6900" width="16.85546875" customWidth="1"/>
    <col min="7147" max="7147" width="16.28515625" customWidth="1"/>
    <col min="7148" max="7148" width="43" customWidth="1"/>
    <col min="7149" max="7149" width="17.28515625" customWidth="1"/>
    <col min="7150" max="7150" width="47" customWidth="1"/>
    <col min="7151" max="7151" width="20.28515625" customWidth="1"/>
    <col min="7152" max="7152" width="14.28515625" customWidth="1"/>
    <col min="7153" max="7153" width="19.85546875" customWidth="1"/>
    <col min="7154" max="7154" width="17.85546875" bestFit="1" customWidth="1"/>
    <col min="7155" max="7155" width="15.28515625" customWidth="1"/>
    <col min="7156" max="7156" width="16.85546875" customWidth="1"/>
    <col min="7403" max="7403" width="16.28515625" customWidth="1"/>
    <col min="7404" max="7404" width="43" customWidth="1"/>
    <col min="7405" max="7405" width="17.28515625" customWidth="1"/>
    <col min="7406" max="7406" width="47" customWidth="1"/>
    <col min="7407" max="7407" width="20.28515625" customWidth="1"/>
    <col min="7408" max="7408" width="14.28515625" customWidth="1"/>
    <col min="7409" max="7409" width="19.85546875" customWidth="1"/>
    <col min="7410" max="7410" width="17.85546875" bestFit="1" customWidth="1"/>
    <col min="7411" max="7411" width="15.28515625" customWidth="1"/>
    <col min="7412" max="7412" width="16.85546875" customWidth="1"/>
    <col min="7659" max="7659" width="16.28515625" customWidth="1"/>
    <col min="7660" max="7660" width="43" customWidth="1"/>
    <col min="7661" max="7661" width="17.28515625" customWidth="1"/>
    <col min="7662" max="7662" width="47" customWidth="1"/>
    <col min="7663" max="7663" width="20.28515625" customWidth="1"/>
    <col min="7664" max="7664" width="14.28515625" customWidth="1"/>
    <col min="7665" max="7665" width="19.85546875" customWidth="1"/>
    <col min="7666" max="7666" width="17.85546875" bestFit="1" customWidth="1"/>
    <col min="7667" max="7667" width="15.28515625" customWidth="1"/>
    <col min="7668" max="7668" width="16.85546875" customWidth="1"/>
    <col min="7915" max="7915" width="16.28515625" customWidth="1"/>
    <col min="7916" max="7916" width="43" customWidth="1"/>
    <col min="7917" max="7917" width="17.28515625" customWidth="1"/>
    <col min="7918" max="7918" width="47" customWidth="1"/>
    <col min="7919" max="7919" width="20.28515625" customWidth="1"/>
    <col min="7920" max="7920" width="14.28515625" customWidth="1"/>
    <col min="7921" max="7921" width="19.85546875" customWidth="1"/>
    <col min="7922" max="7922" width="17.85546875" bestFit="1" customWidth="1"/>
    <col min="7923" max="7923" width="15.28515625" customWidth="1"/>
    <col min="7924" max="7924" width="16.85546875" customWidth="1"/>
    <col min="8171" max="8171" width="16.28515625" customWidth="1"/>
    <col min="8172" max="8172" width="43" customWidth="1"/>
    <col min="8173" max="8173" width="17.28515625" customWidth="1"/>
    <col min="8174" max="8174" width="47" customWidth="1"/>
    <col min="8175" max="8175" width="20.28515625" customWidth="1"/>
    <col min="8176" max="8176" width="14.28515625" customWidth="1"/>
    <col min="8177" max="8177" width="19.85546875" customWidth="1"/>
    <col min="8178" max="8178" width="17.85546875" bestFit="1" customWidth="1"/>
    <col min="8179" max="8179" width="15.28515625" customWidth="1"/>
    <col min="8180" max="8180" width="16.85546875" customWidth="1"/>
    <col min="8427" max="8427" width="16.28515625" customWidth="1"/>
    <col min="8428" max="8428" width="43" customWidth="1"/>
    <col min="8429" max="8429" width="17.28515625" customWidth="1"/>
    <col min="8430" max="8430" width="47" customWidth="1"/>
    <col min="8431" max="8431" width="20.28515625" customWidth="1"/>
    <col min="8432" max="8432" width="14.28515625" customWidth="1"/>
    <col min="8433" max="8433" width="19.85546875" customWidth="1"/>
    <col min="8434" max="8434" width="17.85546875" bestFit="1" customWidth="1"/>
    <col min="8435" max="8435" width="15.28515625" customWidth="1"/>
    <col min="8436" max="8436" width="16.85546875" customWidth="1"/>
    <col min="8683" max="8683" width="16.28515625" customWidth="1"/>
    <col min="8684" max="8684" width="43" customWidth="1"/>
    <col min="8685" max="8685" width="17.28515625" customWidth="1"/>
    <col min="8686" max="8686" width="47" customWidth="1"/>
    <col min="8687" max="8687" width="20.28515625" customWidth="1"/>
    <col min="8688" max="8688" width="14.28515625" customWidth="1"/>
    <col min="8689" max="8689" width="19.85546875" customWidth="1"/>
    <col min="8690" max="8690" width="17.85546875" bestFit="1" customWidth="1"/>
    <col min="8691" max="8691" width="15.28515625" customWidth="1"/>
    <col min="8692" max="8692" width="16.85546875" customWidth="1"/>
    <col min="8939" max="8939" width="16.28515625" customWidth="1"/>
    <col min="8940" max="8940" width="43" customWidth="1"/>
    <col min="8941" max="8941" width="17.28515625" customWidth="1"/>
    <col min="8942" max="8942" width="47" customWidth="1"/>
    <col min="8943" max="8943" width="20.28515625" customWidth="1"/>
    <col min="8944" max="8944" width="14.28515625" customWidth="1"/>
    <col min="8945" max="8945" width="19.85546875" customWidth="1"/>
    <col min="8946" max="8946" width="17.85546875" bestFit="1" customWidth="1"/>
    <col min="8947" max="8947" width="15.28515625" customWidth="1"/>
    <col min="8948" max="8948" width="16.85546875" customWidth="1"/>
    <col min="9195" max="9195" width="16.28515625" customWidth="1"/>
    <col min="9196" max="9196" width="43" customWidth="1"/>
    <col min="9197" max="9197" width="17.28515625" customWidth="1"/>
    <col min="9198" max="9198" width="47" customWidth="1"/>
    <col min="9199" max="9199" width="20.28515625" customWidth="1"/>
    <col min="9200" max="9200" width="14.28515625" customWidth="1"/>
    <col min="9201" max="9201" width="19.85546875" customWidth="1"/>
    <col min="9202" max="9202" width="17.85546875" bestFit="1" customWidth="1"/>
    <col min="9203" max="9203" width="15.28515625" customWidth="1"/>
    <col min="9204" max="9204" width="16.85546875" customWidth="1"/>
    <col min="9451" max="9451" width="16.28515625" customWidth="1"/>
    <col min="9452" max="9452" width="43" customWidth="1"/>
    <col min="9453" max="9453" width="17.28515625" customWidth="1"/>
    <col min="9454" max="9454" width="47" customWidth="1"/>
    <col min="9455" max="9455" width="20.28515625" customWidth="1"/>
    <col min="9456" max="9456" width="14.28515625" customWidth="1"/>
    <col min="9457" max="9457" width="19.85546875" customWidth="1"/>
    <col min="9458" max="9458" width="17.85546875" bestFit="1" customWidth="1"/>
    <col min="9459" max="9459" width="15.28515625" customWidth="1"/>
    <col min="9460" max="9460" width="16.85546875" customWidth="1"/>
    <col min="9707" max="9707" width="16.28515625" customWidth="1"/>
    <col min="9708" max="9708" width="43" customWidth="1"/>
    <col min="9709" max="9709" width="17.28515625" customWidth="1"/>
    <col min="9710" max="9710" width="47" customWidth="1"/>
    <col min="9711" max="9711" width="20.28515625" customWidth="1"/>
    <col min="9712" max="9712" width="14.28515625" customWidth="1"/>
    <col min="9713" max="9713" width="19.85546875" customWidth="1"/>
    <col min="9714" max="9714" width="17.85546875" bestFit="1" customWidth="1"/>
    <col min="9715" max="9715" width="15.28515625" customWidth="1"/>
    <col min="9716" max="9716" width="16.85546875" customWidth="1"/>
    <col min="9963" max="9963" width="16.28515625" customWidth="1"/>
    <col min="9964" max="9964" width="43" customWidth="1"/>
    <col min="9965" max="9965" width="17.28515625" customWidth="1"/>
    <col min="9966" max="9966" width="47" customWidth="1"/>
    <col min="9967" max="9967" width="20.28515625" customWidth="1"/>
    <col min="9968" max="9968" width="14.28515625" customWidth="1"/>
    <col min="9969" max="9969" width="19.85546875" customWidth="1"/>
    <col min="9970" max="9970" width="17.85546875" bestFit="1" customWidth="1"/>
    <col min="9971" max="9971" width="15.28515625" customWidth="1"/>
    <col min="9972" max="9972" width="16.85546875" customWidth="1"/>
    <col min="10219" max="10219" width="16.28515625" customWidth="1"/>
    <col min="10220" max="10220" width="43" customWidth="1"/>
    <col min="10221" max="10221" width="17.28515625" customWidth="1"/>
    <col min="10222" max="10222" width="47" customWidth="1"/>
    <col min="10223" max="10223" width="20.28515625" customWidth="1"/>
    <col min="10224" max="10224" width="14.28515625" customWidth="1"/>
    <col min="10225" max="10225" width="19.85546875" customWidth="1"/>
    <col min="10226" max="10226" width="17.85546875" bestFit="1" customWidth="1"/>
    <col min="10227" max="10227" width="15.28515625" customWidth="1"/>
    <col min="10228" max="10228" width="16.85546875" customWidth="1"/>
    <col min="10475" max="10475" width="16.28515625" customWidth="1"/>
    <col min="10476" max="10476" width="43" customWidth="1"/>
    <col min="10477" max="10477" width="17.28515625" customWidth="1"/>
    <col min="10478" max="10478" width="47" customWidth="1"/>
    <col min="10479" max="10479" width="20.28515625" customWidth="1"/>
    <col min="10480" max="10480" width="14.28515625" customWidth="1"/>
    <col min="10481" max="10481" width="19.85546875" customWidth="1"/>
    <col min="10482" max="10482" width="17.85546875" bestFit="1" customWidth="1"/>
    <col min="10483" max="10483" width="15.28515625" customWidth="1"/>
    <col min="10484" max="10484" width="16.85546875" customWidth="1"/>
    <col min="10731" max="10731" width="16.28515625" customWidth="1"/>
    <col min="10732" max="10732" width="43" customWidth="1"/>
    <col min="10733" max="10733" width="17.28515625" customWidth="1"/>
    <col min="10734" max="10734" width="47" customWidth="1"/>
    <col min="10735" max="10735" width="20.28515625" customWidth="1"/>
    <col min="10736" max="10736" width="14.28515625" customWidth="1"/>
    <col min="10737" max="10737" width="19.85546875" customWidth="1"/>
    <col min="10738" max="10738" width="17.85546875" bestFit="1" customWidth="1"/>
    <col min="10739" max="10739" width="15.28515625" customWidth="1"/>
    <col min="10740" max="10740" width="16.85546875" customWidth="1"/>
    <col min="10987" max="10987" width="16.28515625" customWidth="1"/>
    <col min="10988" max="10988" width="43" customWidth="1"/>
    <col min="10989" max="10989" width="17.28515625" customWidth="1"/>
    <col min="10990" max="10990" width="47" customWidth="1"/>
    <col min="10991" max="10991" width="20.28515625" customWidth="1"/>
    <col min="10992" max="10992" width="14.28515625" customWidth="1"/>
    <col min="10993" max="10993" width="19.85546875" customWidth="1"/>
    <col min="10994" max="10994" width="17.85546875" bestFit="1" customWidth="1"/>
    <col min="10995" max="10995" width="15.28515625" customWidth="1"/>
    <col min="10996" max="10996" width="16.85546875" customWidth="1"/>
    <col min="11243" max="11243" width="16.28515625" customWidth="1"/>
    <col min="11244" max="11244" width="43" customWidth="1"/>
    <col min="11245" max="11245" width="17.28515625" customWidth="1"/>
    <col min="11246" max="11246" width="47" customWidth="1"/>
    <col min="11247" max="11247" width="20.28515625" customWidth="1"/>
    <col min="11248" max="11248" width="14.28515625" customWidth="1"/>
    <col min="11249" max="11249" width="19.85546875" customWidth="1"/>
    <col min="11250" max="11250" width="17.85546875" bestFit="1" customWidth="1"/>
    <col min="11251" max="11251" width="15.28515625" customWidth="1"/>
    <col min="11252" max="11252" width="16.85546875" customWidth="1"/>
    <col min="11499" max="11499" width="16.28515625" customWidth="1"/>
    <col min="11500" max="11500" width="43" customWidth="1"/>
    <col min="11501" max="11501" width="17.28515625" customWidth="1"/>
    <col min="11502" max="11502" width="47" customWidth="1"/>
    <col min="11503" max="11503" width="20.28515625" customWidth="1"/>
    <col min="11504" max="11504" width="14.28515625" customWidth="1"/>
    <col min="11505" max="11505" width="19.85546875" customWidth="1"/>
    <col min="11506" max="11506" width="17.85546875" bestFit="1" customWidth="1"/>
    <col min="11507" max="11507" width="15.28515625" customWidth="1"/>
    <col min="11508" max="11508" width="16.85546875" customWidth="1"/>
    <col min="11755" max="11755" width="16.28515625" customWidth="1"/>
    <col min="11756" max="11756" width="43" customWidth="1"/>
    <col min="11757" max="11757" width="17.28515625" customWidth="1"/>
    <col min="11758" max="11758" width="47" customWidth="1"/>
    <col min="11759" max="11759" width="20.28515625" customWidth="1"/>
    <col min="11760" max="11760" width="14.28515625" customWidth="1"/>
    <col min="11761" max="11761" width="19.85546875" customWidth="1"/>
    <col min="11762" max="11762" width="17.85546875" bestFit="1" customWidth="1"/>
    <col min="11763" max="11763" width="15.28515625" customWidth="1"/>
    <col min="11764" max="11764" width="16.85546875" customWidth="1"/>
    <col min="12011" max="12011" width="16.28515625" customWidth="1"/>
    <col min="12012" max="12012" width="43" customWidth="1"/>
    <col min="12013" max="12013" width="17.28515625" customWidth="1"/>
    <col min="12014" max="12014" width="47" customWidth="1"/>
    <col min="12015" max="12015" width="20.28515625" customWidth="1"/>
    <col min="12016" max="12016" width="14.28515625" customWidth="1"/>
    <col min="12017" max="12017" width="19.85546875" customWidth="1"/>
    <col min="12018" max="12018" width="17.85546875" bestFit="1" customWidth="1"/>
    <col min="12019" max="12019" width="15.28515625" customWidth="1"/>
    <col min="12020" max="12020" width="16.85546875" customWidth="1"/>
    <col min="12267" max="12267" width="16.28515625" customWidth="1"/>
    <col min="12268" max="12268" width="43" customWidth="1"/>
    <col min="12269" max="12269" width="17.28515625" customWidth="1"/>
    <col min="12270" max="12270" width="47" customWidth="1"/>
    <col min="12271" max="12271" width="20.28515625" customWidth="1"/>
    <col min="12272" max="12272" width="14.28515625" customWidth="1"/>
    <col min="12273" max="12273" width="19.85546875" customWidth="1"/>
    <col min="12274" max="12274" width="17.85546875" bestFit="1" customWidth="1"/>
    <col min="12275" max="12275" width="15.28515625" customWidth="1"/>
    <col min="12276" max="12276" width="16.85546875" customWidth="1"/>
    <col min="12523" max="12523" width="16.28515625" customWidth="1"/>
    <col min="12524" max="12524" width="43" customWidth="1"/>
    <col min="12525" max="12525" width="17.28515625" customWidth="1"/>
    <col min="12526" max="12526" width="47" customWidth="1"/>
    <col min="12527" max="12527" width="20.28515625" customWidth="1"/>
    <col min="12528" max="12528" width="14.28515625" customWidth="1"/>
    <col min="12529" max="12529" width="19.85546875" customWidth="1"/>
    <col min="12530" max="12530" width="17.85546875" bestFit="1" customWidth="1"/>
    <col min="12531" max="12531" width="15.28515625" customWidth="1"/>
    <col min="12532" max="12532" width="16.85546875" customWidth="1"/>
    <col min="12779" max="12779" width="16.28515625" customWidth="1"/>
    <col min="12780" max="12780" width="43" customWidth="1"/>
    <col min="12781" max="12781" width="17.28515625" customWidth="1"/>
    <col min="12782" max="12782" width="47" customWidth="1"/>
    <col min="12783" max="12783" width="20.28515625" customWidth="1"/>
    <col min="12784" max="12784" width="14.28515625" customWidth="1"/>
    <col min="12785" max="12785" width="19.85546875" customWidth="1"/>
    <col min="12786" max="12786" width="17.85546875" bestFit="1" customWidth="1"/>
    <col min="12787" max="12787" width="15.28515625" customWidth="1"/>
    <col min="12788" max="12788" width="16.85546875" customWidth="1"/>
    <col min="13035" max="13035" width="16.28515625" customWidth="1"/>
    <col min="13036" max="13036" width="43" customWidth="1"/>
    <col min="13037" max="13037" width="17.28515625" customWidth="1"/>
    <col min="13038" max="13038" width="47" customWidth="1"/>
    <col min="13039" max="13039" width="20.28515625" customWidth="1"/>
    <col min="13040" max="13040" width="14.28515625" customWidth="1"/>
    <col min="13041" max="13041" width="19.85546875" customWidth="1"/>
    <col min="13042" max="13042" width="17.85546875" bestFit="1" customWidth="1"/>
    <col min="13043" max="13043" width="15.28515625" customWidth="1"/>
    <col min="13044" max="13044" width="16.85546875" customWidth="1"/>
    <col min="13291" max="13291" width="16.28515625" customWidth="1"/>
    <col min="13292" max="13292" width="43" customWidth="1"/>
    <col min="13293" max="13293" width="17.28515625" customWidth="1"/>
    <col min="13294" max="13294" width="47" customWidth="1"/>
    <col min="13295" max="13295" width="20.28515625" customWidth="1"/>
    <col min="13296" max="13296" width="14.28515625" customWidth="1"/>
    <col min="13297" max="13297" width="19.85546875" customWidth="1"/>
    <col min="13298" max="13298" width="17.85546875" bestFit="1" customWidth="1"/>
    <col min="13299" max="13299" width="15.28515625" customWidth="1"/>
    <col min="13300" max="13300" width="16.85546875" customWidth="1"/>
    <col min="13547" max="13547" width="16.28515625" customWidth="1"/>
    <col min="13548" max="13548" width="43" customWidth="1"/>
    <col min="13549" max="13549" width="17.28515625" customWidth="1"/>
    <col min="13550" max="13550" width="47" customWidth="1"/>
    <col min="13551" max="13551" width="20.28515625" customWidth="1"/>
    <col min="13552" max="13552" width="14.28515625" customWidth="1"/>
    <col min="13553" max="13553" width="19.85546875" customWidth="1"/>
    <col min="13554" max="13554" width="17.85546875" bestFit="1" customWidth="1"/>
    <col min="13555" max="13555" width="15.28515625" customWidth="1"/>
    <col min="13556" max="13556" width="16.85546875" customWidth="1"/>
    <col min="13803" max="13803" width="16.28515625" customWidth="1"/>
    <col min="13804" max="13804" width="43" customWidth="1"/>
    <col min="13805" max="13805" width="17.28515625" customWidth="1"/>
    <col min="13806" max="13806" width="47" customWidth="1"/>
    <col min="13807" max="13807" width="20.28515625" customWidth="1"/>
    <col min="13808" max="13808" width="14.28515625" customWidth="1"/>
    <col min="13809" max="13809" width="19.85546875" customWidth="1"/>
    <col min="13810" max="13810" width="17.85546875" bestFit="1" customWidth="1"/>
    <col min="13811" max="13811" width="15.28515625" customWidth="1"/>
    <col min="13812" max="13812" width="16.85546875" customWidth="1"/>
    <col min="14059" max="14059" width="16.28515625" customWidth="1"/>
    <col min="14060" max="14060" width="43" customWidth="1"/>
    <col min="14061" max="14061" width="17.28515625" customWidth="1"/>
    <col min="14062" max="14062" width="47" customWidth="1"/>
    <col min="14063" max="14063" width="20.28515625" customWidth="1"/>
    <col min="14064" max="14064" width="14.28515625" customWidth="1"/>
    <col min="14065" max="14065" width="19.85546875" customWidth="1"/>
    <col min="14066" max="14066" width="17.85546875" bestFit="1" customWidth="1"/>
    <col min="14067" max="14067" width="15.28515625" customWidth="1"/>
    <col min="14068" max="14068" width="16.85546875" customWidth="1"/>
    <col min="14315" max="14315" width="16.28515625" customWidth="1"/>
    <col min="14316" max="14316" width="43" customWidth="1"/>
    <col min="14317" max="14317" width="17.28515625" customWidth="1"/>
    <col min="14318" max="14318" width="47" customWidth="1"/>
    <col min="14319" max="14319" width="20.28515625" customWidth="1"/>
    <col min="14320" max="14320" width="14.28515625" customWidth="1"/>
    <col min="14321" max="14321" width="19.85546875" customWidth="1"/>
    <col min="14322" max="14322" width="17.85546875" bestFit="1" customWidth="1"/>
    <col min="14323" max="14323" width="15.28515625" customWidth="1"/>
    <col min="14324" max="14324" width="16.85546875" customWidth="1"/>
    <col min="14571" max="14571" width="16.28515625" customWidth="1"/>
    <col min="14572" max="14572" width="43" customWidth="1"/>
    <col min="14573" max="14573" width="17.28515625" customWidth="1"/>
    <col min="14574" max="14574" width="47" customWidth="1"/>
    <col min="14575" max="14575" width="20.28515625" customWidth="1"/>
    <col min="14576" max="14576" width="14.28515625" customWidth="1"/>
    <col min="14577" max="14577" width="19.85546875" customWidth="1"/>
    <col min="14578" max="14578" width="17.85546875" bestFit="1" customWidth="1"/>
    <col min="14579" max="14579" width="15.28515625" customWidth="1"/>
    <col min="14580" max="14580" width="16.85546875" customWidth="1"/>
    <col min="14827" max="14827" width="16.28515625" customWidth="1"/>
    <col min="14828" max="14828" width="43" customWidth="1"/>
    <col min="14829" max="14829" width="17.28515625" customWidth="1"/>
    <col min="14830" max="14830" width="47" customWidth="1"/>
    <col min="14831" max="14831" width="20.28515625" customWidth="1"/>
    <col min="14832" max="14832" width="14.28515625" customWidth="1"/>
    <col min="14833" max="14833" width="19.85546875" customWidth="1"/>
    <col min="14834" max="14834" width="17.85546875" bestFit="1" customWidth="1"/>
    <col min="14835" max="14835" width="15.28515625" customWidth="1"/>
    <col min="14836" max="14836" width="16.85546875" customWidth="1"/>
    <col min="15083" max="15083" width="16.28515625" customWidth="1"/>
    <col min="15084" max="15084" width="43" customWidth="1"/>
    <col min="15085" max="15085" width="17.28515625" customWidth="1"/>
    <col min="15086" max="15086" width="47" customWidth="1"/>
    <col min="15087" max="15087" width="20.28515625" customWidth="1"/>
    <col min="15088" max="15088" width="14.28515625" customWidth="1"/>
    <col min="15089" max="15089" width="19.85546875" customWidth="1"/>
    <col min="15090" max="15090" width="17.85546875" bestFit="1" customWidth="1"/>
    <col min="15091" max="15091" width="15.28515625" customWidth="1"/>
    <col min="15092" max="15092" width="16.85546875" customWidth="1"/>
    <col min="15339" max="15339" width="16.28515625" customWidth="1"/>
    <col min="15340" max="15340" width="43" customWidth="1"/>
    <col min="15341" max="15341" width="17.28515625" customWidth="1"/>
    <col min="15342" max="15342" width="47" customWidth="1"/>
    <col min="15343" max="15343" width="20.28515625" customWidth="1"/>
    <col min="15344" max="15344" width="14.28515625" customWidth="1"/>
    <col min="15345" max="15345" width="19.85546875" customWidth="1"/>
    <col min="15346" max="15346" width="17.85546875" bestFit="1" customWidth="1"/>
    <col min="15347" max="15347" width="15.28515625" customWidth="1"/>
    <col min="15348" max="15348" width="16.85546875" customWidth="1"/>
    <col min="15595" max="15595" width="16.28515625" customWidth="1"/>
    <col min="15596" max="15596" width="43" customWidth="1"/>
    <col min="15597" max="15597" width="17.28515625" customWidth="1"/>
    <col min="15598" max="15598" width="47" customWidth="1"/>
    <col min="15599" max="15599" width="20.28515625" customWidth="1"/>
    <col min="15600" max="15600" width="14.28515625" customWidth="1"/>
    <col min="15601" max="15601" width="19.85546875" customWidth="1"/>
    <col min="15602" max="15602" width="17.85546875" bestFit="1" customWidth="1"/>
    <col min="15603" max="15603" width="15.28515625" customWidth="1"/>
    <col min="15604" max="15604" width="16.85546875" customWidth="1"/>
    <col min="15851" max="15851" width="16.28515625" customWidth="1"/>
    <col min="15852" max="15852" width="43" customWidth="1"/>
    <col min="15853" max="15853" width="17.28515625" customWidth="1"/>
    <col min="15854" max="15854" width="47" customWidth="1"/>
    <col min="15855" max="15855" width="20.28515625" customWidth="1"/>
    <col min="15856" max="15856" width="14.28515625" customWidth="1"/>
    <col min="15857" max="15857" width="19.85546875" customWidth="1"/>
    <col min="15858" max="15858" width="17.85546875" bestFit="1" customWidth="1"/>
    <col min="15859" max="15859" width="15.28515625" customWidth="1"/>
    <col min="15860" max="15860" width="16.85546875" customWidth="1"/>
    <col min="16107" max="16107" width="16.28515625" customWidth="1"/>
    <col min="16108" max="16108" width="43" customWidth="1"/>
    <col min="16109" max="16109" width="17.28515625" customWidth="1"/>
    <col min="16110" max="16110" width="47" customWidth="1"/>
    <col min="16111" max="16111" width="20.28515625" customWidth="1"/>
    <col min="16112" max="16112" width="14.28515625" customWidth="1"/>
    <col min="16113" max="16113" width="19.85546875" customWidth="1"/>
    <col min="16114" max="16114" width="17.85546875" bestFit="1" customWidth="1"/>
    <col min="16115" max="16115" width="15.28515625" customWidth="1"/>
    <col min="16116" max="16116" width="16.85546875" customWidth="1"/>
  </cols>
  <sheetData>
    <row r="1" spans="1:10" ht="15.6" customHeight="1" x14ac:dyDescent="0.2"/>
    <row r="2" spans="1:10" ht="15" x14ac:dyDescent="0.2">
      <c r="A2" s="65" t="s">
        <v>11</v>
      </c>
      <c r="B2" s="66"/>
      <c r="C2" s="66"/>
      <c r="D2" s="66"/>
      <c r="E2" s="67"/>
      <c r="F2" s="66"/>
      <c r="G2" s="67"/>
      <c r="H2" s="66"/>
      <c r="I2" s="66"/>
      <c r="J2" s="66"/>
    </row>
    <row r="3" spans="1:10" ht="13.9" customHeight="1" x14ac:dyDescent="0.2">
      <c r="A3" s="68" t="s">
        <v>4</v>
      </c>
      <c r="B3" s="69"/>
      <c r="C3" s="69"/>
      <c r="D3" s="69"/>
      <c r="E3" s="70"/>
      <c r="F3" s="69"/>
      <c r="G3" s="70"/>
      <c r="H3" s="69"/>
      <c r="I3" s="69"/>
      <c r="J3" s="69"/>
    </row>
    <row r="4" spans="1:10" ht="13.15" customHeight="1" x14ac:dyDescent="0.2">
      <c r="A4" s="71" t="s">
        <v>13</v>
      </c>
      <c r="B4" s="72"/>
      <c r="C4" s="72"/>
      <c r="D4" s="72"/>
      <c r="E4" s="70"/>
      <c r="F4" s="72"/>
      <c r="G4" s="70"/>
      <c r="H4" s="72"/>
      <c r="I4" s="72"/>
      <c r="J4" s="72"/>
    </row>
    <row r="5" spans="1:10" x14ac:dyDescent="0.2">
      <c r="A5" s="73" t="s">
        <v>340</v>
      </c>
      <c r="B5" s="74"/>
      <c r="C5" s="74"/>
      <c r="D5" s="74"/>
      <c r="E5" s="67"/>
      <c r="F5" s="74"/>
      <c r="G5" s="67"/>
      <c r="H5" s="74"/>
      <c r="I5" s="74"/>
      <c r="J5" s="74"/>
    </row>
    <row r="6" spans="1:10" x14ac:dyDescent="0.2">
      <c r="A6" s="73" t="s">
        <v>5</v>
      </c>
      <c r="B6" s="74"/>
      <c r="C6" s="74"/>
      <c r="D6" s="74"/>
      <c r="E6" s="67"/>
      <c r="F6" s="74"/>
      <c r="G6" s="67"/>
      <c r="H6" s="74"/>
      <c r="I6" s="74"/>
      <c r="J6" s="74"/>
    </row>
    <row r="7" spans="1:10" x14ac:dyDescent="0.2">
      <c r="F7" s="6"/>
      <c r="G7" s="12"/>
      <c r="H7" s="6"/>
      <c r="I7" s="6"/>
      <c r="J7" s="6"/>
    </row>
    <row r="8" spans="1:10" s="36" customFormat="1" ht="30.6" customHeight="1" x14ac:dyDescent="0.2">
      <c r="A8" s="32" t="s">
        <v>1</v>
      </c>
      <c r="B8" s="25" t="s">
        <v>2</v>
      </c>
      <c r="C8" s="25" t="s">
        <v>12</v>
      </c>
      <c r="D8" s="25" t="s">
        <v>0</v>
      </c>
      <c r="E8" s="33" t="s">
        <v>3</v>
      </c>
      <c r="F8" s="34" t="s">
        <v>14</v>
      </c>
      <c r="G8" s="28" t="s">
        <v>25</v>
      </c>
      <c r="H8" s="35" t="s">
        <v>15</v>
      </c>
      <c r="I8" s="35" t="s">
        <v>16</v>
      </c>
      <c r="J8" s="35" t="s">
        <v>17</v>
      </c>
    </row>
    <row r="9" spans="1:10" s="13" customFormat="1" ht="27.95" customHeight="1" x14ac:dyDescent="0.2">
      <c r="A9" s="39">
        <v>46230</v>
      </c>
      <c r="B9" s="40" t="s">
        <v>65</v>
      </c>
      <c r="C9" s="41" t="s">
        <v>66</v>
      </c>
      <c r="D9" s="40" t="s">
        <v>67</v>
      </c>
      <c r="E9" s="42">
        <v>96600.02</v>
      </c>
      <c r="F9" s="48">
        <v>46258</v>
      </c>
      <c r="G9" s="42">
        <f>E9</f>
        <v>96600.02</v>
      </c>
      <c r="H9" s="47">
        <v>4943</v>
      </c>
      <c r="I9" s="44">
        <f>E9-G9</f>
        <v>0</v>
      </c>
      <c r="J9" s="53" t="s">
        <v>64</v>
      </c>
    </row>
    <row r="10" spans="1:10" s="13" customFormat="1" ht="27.95" customHeight="1" x14ac:dyDescent="0.2">
      <c r="A10" s="39">
        <v>46233</v>
      </c>
      <c r="B10" s="40" t="s">
        <v>68</v>
      </c>
      <c r="C10" s="41" t="s">
        <v>24</v>
      </c>
      <c r="D10" s="40" t="s">
        <v>69</v>
      </c>
      <c r="E10" s="42">
        <v>322883.40999999997</v>
      </c>
      <c r="F10" s="48">
        <v>46259</v>
      </c>
      <c r="G10" s="42">
        <f t="shared" ref="G10:G73" si="0">E10</f>
        <v>322883.40999999997</v>
      </c>
      <c r="H10" s="47">
        <v>5064</v>
      </c>
      <c r="I10" s="44">
        <f t="shared" ref="I10:I73" si="1">E10-G10</f>
        <v>0</v>
      </c>
      <c r="J10" s="53" t="s">
        <v>64</v>
      </c>
    </row>
    <row r="11" spans="1:10" s="13" customFormat="1" ht="27.95" customHeight="1" x14ac:dyDescent="0.2">
      <c r="A11" s="39">
        <v>46197</v>
      </c>
      <c r="B11" s="40" t="s">
        <v>21</v>
      </c>
      <c r="C11" s="41" t="s">
        <v>286</v>
      </c>
      <c r="D11" s="40" t="s">
        <v>22</v>
      </c>
      <c r="E11" s="42">
        <v>2100</v>
      </c>
      <c r="F11" s="48">
        <v>46252</v>
      </c>
      <c r="G11" s="42">
        <f t="shared" si="0"/>
        <v>2100</v>
      </c>
      <c r="H11" s="47">
        <v>4588</v>
      </c>
      <c r="I11" s="44">
        <f t="shared" si="1"/>
        <v>0</v>
      </c>
      <c r="J11" s="53" t="s">
        <v>64</v>
      </c>
    </row>
    <row r="12" spans="1:10" s="13" customFormat="1" ht="27.95" customHeight="1" x14ac:dyDescent="0.2">
      <c r="A12" s="39">
        <v>46205</v>
      </c>
      <c r="B12" s="40" t="s">
        <v>21</v>
      </c>
      <c r="C12" s="41" t="s">
        <v>284</v>
      </c>
      <c r="D12" s="40" t="s">
        <v>22</v>
      </c>
      <c r="E12" s="42">
        <v>47250</v>
      </c>
      <c r="F12" s="48">
        <v>46252</v>
      </c>
      <c r="G12" s="42">
        <f t="shared" si="0"/>
        <v>47250</v>
      </c>
      <c r="H12" s="47">
        <v>4588</v>
      </c>
      <c r="I12" s="44">
        <f t="shared" si="1"/>
        <v>0</v>
      </c>
      <c r="J12" s="53" t="s">
        <v>64</v>
      </c>
    </row>
    <row r="13" spans="1:10" s="13" customFormat="1" ht="27.95" customHeight="1" x14ac:dyDescent="0.2">
      <c r="A13" s="39">
        <v>46206</v>
      </c>
      <c r="B13" s="40" t="s">
        <v>21</v>
      </c>
      <c r="C13" s="41" t="s">
        <v>285</v>
      </c>
      <c r="D13" s="40" t="s">
        <v>22</v>
      </c>
      <c r="E13" s="42">
        <v>5940</v>
      </c>
      <c r="F13" s="48">
        <v>46252</v>
      </c>
      <c r="G13" s="42">
        <f t="shared" si="0"/>
        <v>5940</v>
      </c>
      <c r="H13" s="47">
        <v>4588</v>
      </c>
      <c r="I13" s="44">
        <f t="shared" si="1"/>
        <v>0</v>
      </c>
      <c r="J13" s="53" t="s">
        <v>64</v>
      </c>
    </row>
    <row r="14" spans="1:10" s="13" customFormat="1" ht="27.95" customHeight="1" x14ac:dyDescent="0.2">
      <c r="A14" s="39">
        <v>46206</v>
      </c>
      <c r="B14" s="40" t="s">
        <v>21</v>
      </c>
      <c r="C14" s="41" t="s">
        <v>70</v>
      </c>
      <c r="D14" s="40" t="s">
        <v>22</v>
      </c>
      <c r="E14" s="42">
        <v>5400</v>
      </c>
      <c r="F14" s="48">
        <v>46252</v>
      </c>
      <c r="G14" s="42">
        <f t="shared" si="0"/>
        <v>5400</v>
      </c>
      <c r="H14" s="47">
        <v>4588</v>
      </c>
      <c r="I14" s="44">
        <f t="shared" si="1"/>
        <v>0</v>
      </c>
      <c r="J14" s="53" t="s">
        <v>64</v>
      </c>
    </row>
    <row r="15" spans="1:10" s="13" customFormat="1" ht="27.95" customHeight="1" x14ac:dyDescent="0.2">
      <c r="A15" s="39">
        <v>46230</v>
      </c>
      <c r="B15" s="40" t="s">
        <v>21</v>
      </c>
      <c r="C15" s="41" t="s">
        <v>71</v>
      </c>
      <c r="D15" s="40" t="s">
        <v>22</v>
      </c>
      <c r="E15" s="42">
        <v>5760</v>
      </c>
      <c r="F15" s="48">
        <v>46259</v>
      </c>
      <c r="G15" s="42">
        <f t="shared" si="0"/>
        <v>5760</v>
      </c>
      <c r="H15" s="47">
        <v>4898</v>
      </c>
      <c r="I15" s="44">
        <f t="shared" si="1"/>
        <v>0</v>
      </c>
      <c r="J15" s="53" t="s">
        <v>64</v>
      </c>
    </row>
    <row r="16" spans="1:10" s="13" customFormat="1" ht="27.95" customHeight="1" x14ac:dyDescent="0.2">
      <c r="A16" s="39">
        <v>46206</v>
      </c>
      <c r="B16" s="40" t="s">
        <v>72</v>
      </c>
      <c r="C16" s="41" t="s">
        <v>73</v>
      </c>
      <c r="D16" s="40" t="s">
        <v>74</v>
      </c>
      <c r="E16" s="42">
        <v>1225321.44</v>
      </c>
      <c r="F16" s="48">
        <v>46237</v>
      </c>
      <c r="G16" s="42">
        <f t="shared" si="0"/>
        <v>1225321.44</v>
      </c>
      <c r="H16" s="47">
        <v>4492</v>
      </c>
      <c r="I16" s="44">
        <f t="shared" si="1"/>
        <v>0</v>
      </c>
      <c r="J16" s="53" t="s">
        <v>64</v>
      </c>
    </row>
    <row r="17" spans="1:11" s="13" customFormat="1" ht="27.95" customHeight="1" x14ac:dyDescent="0.2">
      <c r="A17" s="39">
        <v>46219</v>
      </c>
      <c r="B17" s="40" t="s">
        <v>72</v>
      </c>
      <c r="C17" s="41" t="s">
        <v>75</v>
      </c>
      <c r="D17" s="40" t="s">
        <v>76</v>
      </c>
      <c r="E17" s="42">
        <v>643648.69999999995</v>
      </c>
      <c r="F17" s="48">
        <v>46248</v>
      </c>
      <c r="G17" s="42">
        <f t="shared" si="0"/>
        <v>643648.69999999995</v>
      </c>
      <c r="H17" s="47">
        <v>4754</v>
      </c>
      <c r="I17" s="44">
        <f t="shared" si="1"/>
        <v>0</v>
      </c>
      <c r="J17" s="53" t="s">
        <v>64</v>
      </c>
    </row>
    <row r="18" spans="1:11" s="13" customFormat="1" ht="27.95" customHeight="1" x14ac:dyDescent="0.2">
      <c r="A18" s="39">
        <v>46223</v>
      </c>
      <c r="B18" s="40" t="s">
        <v>77</v>
      </c>
      <c r="C18" s="41" t="s">
        <v>78</v>
      </c>
      <c r="D18" s="40" t="s">
        <v>79</v>
      </c>
      <c r="E18" s="42">
        <v>6487404</v>
      </c>
      <c r="F18" s="48">
        <v>46255</v>
      </c>
      <c r="G18" s="42">
        <f t="shared" si="0"/>
        <v>6487404</v>
      </c>
      <c r="H18" s="47">
        <v>4822</v>
      </c>
      <c r="I18" s="44">
        <f t="shared" si="1"/>
        <v>0</v>
      </c>
      <c r="J18" s="53" t="s">
        <v>64</v>
      </c>
    </row>
    <row r="19" spans="1:11" s="13" customFormat="1" ht="27.95" customHeight="1" x14ac:dyDescent="0.2">
      <c r="A19" s="39">
        <v>46211</v>
      </c>
      <c r="B19" s="40" t="s">
        <v>58</v>
      </c>
      <c r="C19" s="41" t="s">
        <v>270</v>
      </c>
      <c r="D19" s="40" t="s">
        <v>59</v>
      </c>
      <c r="E19" s="43">
        <v>45213.45</v>
      </c>
      <c r="F19" s="48">
        <v>46253</v>
      </c>
      <c r="G19" s="42">
        <f t="shared" si="0"/>
        <v>45213.45</v>
      </c>
      <c r="H19" s="47">
        <v>5028</v>
      </c>
      <c r="I19" s="44">
        <f t="shared" si="1"/>
        <v>0</v>
      </c>
      <c r="J19" s="53" t="s">
        <v>64</v>
      </c>
    </row>
    <row r="20" spans="1:11" s="13" customFormat="1" ht="27.95" customHeight="1" x14ac:dyDescent="0.2">
      <c r="A20" s="39">
        <v>46181</v>
      </c>
      <c r="B20" s="40" t="s">
        <v>80</v>
      </c>
      <c r="C20" s="41" t="s">
        <v>85</v>
      </c>
      <c r="D20" s="40" t="s">
        <v>82</v>
      </c>
      <c r="E20" s="42">
        <v>5074</v>
      </c>
      <c r="F20" s="48">
        <v>46244</v>
      </c>
      <c r="G20" s="42">
        <f t="shared" si="0"/>
        <v>5074</v>
      </c>
      <c r="H20" s="47">
        <v>3797</v>
      </c>
      <c r="I20" s="44">
        <f t="shared" si="1"/>
        <v>0</v>
      </c>
      <c r="J20" s="53" t="s">
        <v>64</v>
      </c>
      <c r="K20" s="21"/>
    </row>
    <row r="21" spans="1:11" s="13" customFormat="1" ht="27.95" customHeight="1" x14ac:dyDescent="0.2">
      <c r="A21" s="39">
        <v>46181</v>
      </c>
      <c r="B21" s="40" t="s">
        <v>80</v>
      </c>
      <c r="C21" s="41" t="s">
        <v>88</v>
      </c>
      <c r="D21" s="40" t="s">
        <v>82</v>
      </c>
      <c r="E21" s="42">
        <v>5074</v>
      </c>
      <c r="F21" s="48">
        <v>46244</v>
      </c>
      <c r="G21" s="42">
        <f t="shared" si="0"/>
        <v>5074</v>
      </c>
      <c r="H21" s="47">
        <v>3797</v>
      </c>
      <c r="I21" s="44">
        <f t="shared" si="1"/>
        <v>0</v>
      </c>
      <c r="J21" s="53" t="s">
        <v>64</v>
      </c>
      <c r="K21" s="21"/>
    </row>
    <row r="22" spans="1:11" s="13" customFormat="1" ht="27.95" customHeight="1" x14ac:dyDescent="0.2">
      <c r="A22" s="39">
        <v>46181</v>
      </c>
      <c r="B22" s="40" t="s">
        <v>80</v>
      </c>
      <c r="C22" s="41" t="s">
        <v>87</v>
      </c>
      <c r="D22" s="40" t="s">
        <v>82</v>
      </c>
      <c r="E22" s="42">
        <v>5074</v>
      </c>
      <c r="F22" s="48">
        <v>46244</v>
      </c>
      <c r="G22" s="42">
        <f t="shared" si="0"/>
        <v>5074</v>
      </c>
      <c r="H22" s="47">
        <v>3797</v>
      </c>
      <c r="I22" s="44">
        <f t="shared" si="1"/>
        <v>0</v>
      </c>
      <c r="J22" s="53" t="s">
        <v>64</v>
      </c>
      <c r="K22" s="21"/>
    </row>
    <row r="23" spans="1:11" s="13" customFormat="1" ht="27.95" customHeight="1" x14ac:dyDescent="0.2">
      <c r="A23" s="39">
        <v>46181</v>
      </c>
      <c r="B23" s="40" t="s">
        <v>80</v>
      </c>
      <c r="C23" s="41" t="s">
        <v>86</v>
      </c>
      <c r="D23" s="40" t="s">
        <v>82</v>
      </c>
      <c r="E23" s="42">
        <v>7670</v>
      </c>
      <c r="F23" s="48">
        <v>46244</v>
      </c>
      <c r="G23" s="42">
        <f t="shared" si="0"/>
        <v>7670</v>
      </c>
      <c r="H23" s="47">
        <v>3797</v>
      </c>
      <c r="I23" s="44">
        <f t="shared" si="1"/>
        <v>0</v>
      </c>
      <c r="J23" s="53" t="s">
        <v>64</v>
      </c>
      <c r="K23" s="21"/>
    </row>
    <row r="24" spans="1:11" s="13" customFormat="1" ht="27.95" customHeight="1" x14ac:dyDescent="0.2">
      <c r="A24" s="39">
        <v>46181</v>
      </c>
      <c r="B24" s="40" t="s">
        <v>80</v>
      </c>
      <c r="C24" s="41" t="s">
        <v>84</v>
      </c>
      <c r="D24" s="40" t="s">
        <v>82</v>
      </c>
      <c r="E24" s="42">
        <v>4012</v>
      </c>
      <c r="F24" s="48">
        <v>46244</v>
      </c>
      <c r="G24" s="42">
        <f t="shared" si="0"/>
        <v>4012</v>
      </c>
      <c r="H24" s="47">
        <v>3797</v>
      </c>
      <c r="I24" s="44">
        <f t="shared" si="1"/>
        <v>0</v>
      </c>
      <c r="J24" s="53" t="s">
        <v>64</v>
      </c>
      <c r="K24" s="21"/>
    </row>
    <row r="25" spans="1:11" s="13" customFormat="1" ht="27.95" customHeight="1" x14ac:dyDescent="0.2">
      <c r="A25" s="39">
        <v>46181</v>
      </c>
      <c r="B25" s="40" t="s">
        <v>80</v>
      </c>
      <c r="C25" s="41" t="s">
        <v>81</v>
      </c>
      <c r="D25" s="40" t="s">
        <v>82</v>
      </c>
      <c r="E25" s="42">
        <v>4602</v>
      </c>
      <c r="F25" s="48">
        <v>46244</v>
      </c>
      <c r="G25" s="42">
        <f t="shared" si="0"/>
        <v>4602</v>
      </c>
      <c r="H25" s="47">
        <v>3797</v>
      </c>
      <c r="I25" s="44">
        <f t="shared" si="1"/>
        <v>0</v>
      </c>
      <c r="J25" s="53" t="s">
        <v>64</v>
      </c>
    </row>
    <row r="26" spans="1:11" s="13" customFormat="1" ht="27.95" customHeight="1" x14ac:dyDescent="0.2">
      <c r="A26" s="39">
        <v>46181</v>
      </c>
      <c r="B26" s="40" t="s">
        <v>80</v>
      </c>
      <c r="C26" s="41" t="s">
        <v>83</v>
      </c>
      <c r="D26" s="40" t="s">
        <v>82</v>
      </c>
      <c r="E26" s="42">
        <v>7611</v>
      </c>
      <c r="F26" s="48">
        <v>46244</v>
      </c>
      <c r="G26" s="42">
        <f t="shared" si="0"/>
        <v>7611</v>
      </c>
      <c r="H26" s="47">
        <v>3797</v>
      </c>
      <c r="I26" s="44">
        <f t="shared" si="1"/>
        <v>0</v>
      </c>
      <c r="J26" s="53" t="s">
        <v>64</v>
      </c>
    </row>
    <row r="27" spans="1:11" s="13" customFormat="1" ht="27.95" customHeight="1" x14ac:dyDescent="0.2">
      <c r="A27" s="39">
        <v>46209</v>
      </c>
      <c r="B27" s="40" t="s">
        <v>80</v>
      </c>
      <c r="C27" s="41" t="s">
        <v>96</v>
      </c>
      <c r="D27" s="40" t="s">
        <v>82</v>
      </c>
      <c r="E27" s="42">
        <v>210134.39999999999</v>
      </c>
      <c r="F27" s="48">
        <v>46259</v>
      </c>
      <c r="G27" s="42">
        <f t="shared" si="0"/>
        <v>210134.39999999999</v>
      </c>
      <c r="H27" s="47">
        <v>5043</v>
      </c>
      <c r="I27" s="44">
        <f t="shared" si="1"/>
        <v>0</v>
      </c>
      <c r="J27" s="53" t="s">
        <v>64</v>
      </c>
    </row>
    <row r="28" spans="1:11" s="13" customFormat="1" ht="27.95" customHeight="1" x14ac:dyDescent="0.2">
      <c r="A28" s="39">
        <v>46209</v>
      </c>
      <c r="B28" s="40" t="s">
        <v>80</v>
      </c>
      <c r="C28" s="41" t="s">
        <v>95</v>
      </c>
      <c r="D28" s="40" t="s">
        <v>82</v>
      </c>
      <c r="E28" s="42">
        <v>31978</v>
      </c>
      <c r="F28" s="48">
        <v>46259</v>
      </c>
      <c r="G28" s="42">
        <f t="shared" si="0"/>
        <v>31978</v>
      </c>
      <c r="H28" s="47">
        <v>5101</v>
      </c>
      <c r="I28" s="44">
        <f t="shared" si="1"/>
        <v>0</v>
      </c>
      <c r="J28" s="53" t="s">
        <v>64</v>
      </c>
      <c r="K28" s="21"/>
    </row>
    <row r="29" spans="1:11" s="13" customFormat="1" ht="27.95" customHeight="1" x14ac:dyDescent="0.2">
      <c r="A29" s="39">
        <v>46209</v>
      </c>
      <c r="B29" s="40" t="s">
        <v>80</v>
      </c>
      <c r="C29" s="41" t="s">
        <v>97</v>
      </c>
      <c r="D29" s="40" t="s">
        <v>82</v>
      </c>
      <c r="E29" s="42">
        <v>205733</v>
      </c>
      <c r="F29" s="48">
        <v>46247</v>
      </c>
      <c r="G29" s="42">
        <f t="shared" si="0"/>
        <v>205733</v>
      </c>
      <c r="H29" s="47">
        <v>4666</v>
      </c>
      <c r="I29" s="44">
        <f t="shared" si="1"/>
        <v>0</v>
      </c>
      <c r="J29" s="53" t="s">
        <v>64</v>
      </c>
      <c r="K29" s="21"/>
    </row>
    <row r="30" spans="1:11" s="13" customFormat="1" ht="27.95" customHeight="1" x14ac:dyDescent="0.2">
      <c r="A30" s="39">
        <v>46209</v>
      </c>
      <c r="B30" s="40" t="s">
        <v>80</v>
      </c>
      <c r="C30" s="41" t="s">
        <v>99</v>
      </c>
      <c r="D30" s="40" t="s">
        <v>82</v>
      </c>
      <c r="E30" s="42">
        <v>5074</v>
      </c>
      <c r="F30" s="48">
        <v>46247</v>
      </c>
      <c r="G30" s="42">
        <f t="shared" si="0"/>
        <v>5074</v>
      </c>
      <c r="H30" s="47">
        <v>4666</v>
      </c>
      <c r="I30" s="44">
        <f t="shared" si="1"/>
        <v>0</v>
      </c>
      <c r="J30" s="53" t="s">
        <v>64</v>
      </c>
      <c r="K30" s="21"/>
    </row>
    <row r="31" spans="1:11" s="13" customFormat="1" ht="27.95" customHeight="1" x14ac:dyDescent="0.2">
      <c r="A31" s="39">
        <v>46209</v>
      </c>
      <c r="B31" s="40" t="s">
        <v>80</v>
      </c>
      <c r="C31" s="41" t="s">
        <v>94</v>
      </c>
      <c r="D31" s="40" t="s">
        <v>82</v>
      </c>
      <c r="E31" s="42">
        <v>5074</v>
      </c>
      <c r="F31" s="48">
        <v>46247</v>
      </c>
      <c r="G31" s="42">
        <f t="shared" si="0"/>
        <v>5074</v>
      </c>
      <c r="H31" s="47">
        <v>4666</v>
      </c>
      <c r="I31" s="44">
        <f t="shared" si="1"/>
        <v>0</v>
      </c>
      <c r="J31" s="53" t="s">
        <v>64</v>
      </c>
      <c r="K31" s="21"/>
    </row>
    <row r="32" spans="1:11" s="13" customFormat="1" ht="27.95" customHeight="1" x14ac:dyDescent="0.2">
      <c r="A32" s="39">
        <v>46209</v>
      </c>
      <c r="B32" s="40" t="s">
        <v>80</v>
      </c>
      <c r="C32" s="41" t="s">
        <v>93</v>
      </c>
      <c r="D32" s="40" t="s">
        <v>82</v>
      </c>
      <c r="E32" s="42">
        <v>1003</v>
      </c>
      <c r="F32" s="48">
        <v>46247</v>
      </c>
      <c r="G32" s="42">
        <f t="shared" si="0"/>
        <v>1003</v>
      </c>
      <c r="H32" s="47">
        <v>4666</v>
      </c>
      <c r="I32" s="44">
        <f t="shared" si="1"/>
        <v>0</v>
      </c>
      <c r="J32" s="53" t="s">
        <v>64</v>
      </c>
      <c r="K32" s="21"/>
    </row>
    <row r="33" spans="1:11" s="13" customFormat="1" ht="27.95" customHeight="1" x14ac:dyDescent="0.2">
      <c r="A33" s="39">
        <v>46209</v>
      </c>
      <c r="B33" s="40" t="s">
        <v>80</v>
      </c>
      <c r="C33" s="41" t="s">
        <v>92</v>
      </c>
      <c r="D33" s="40" t="s">
        <v>82</v>
      </c>
      <c r="E33" s="42">
        <v>1003</v>
      </c>
      <c r="F33" s="48">
        <v>46247</v>
      </c>
      <c r="G33" s="42">
        <f t="shared" si="0"/>
        <v>1003</v>
      </c>
      <c r="H33" s="47">
        <v>4666</v>
      </c>
      <c r="I33" s="44">
        <f t="shared" si="1"/>
        <v>0</v>
      </c>
      <c r="J33" s="53" t="s">
        <v>64</v>
      </c>
      <c r="K33" s="21"/>
    </row>
    <row r="34" spans="1:11" s="13" customFormat="1" ht="27.95" customHeight="1" x14ac:dyDescent="0.2">
      <c r="A34" s="39">
        <v>46209</v>
      </c>
      <c r="B34" s="40" t="s">
        <v>80</v>
      </c>
      <c r="C34" s="41" t="s">
        <v>91</v>
      </c>
      <c r="D34" s="40" t="s">
        <v>82</v>
      </c>
      <c r="E34" s="42">
        <v>1003</v>
      </c>
      <c r="F34" s="48">
        <v>46247</v>
      </c>
      <c r="G34" s="42">
        <f t="shared" si="0"/>
        <v>1003</v>
      </c>
      <c r="H34" s="47">
        <v>4666</v>
      </c>
      <c r="I34" s="44">
        <f t="shared" si="1"/>
        <v>0</v>
      </c>
      <c r="J34" s="53" t="s">
        <v>64</v>
      </c>
    </row>
    <row r="35" spans="1:11" s="13" customFormat="1" ht="27.95" customHeight="1" x14ac:dyDescent="0.2">
      <c r="A35" s="39">
        <v>46209</v>
      </c>
      <c r="B35" s="40" t="s">
        <v>80</v>
      </c>
      <c r="C35" s="47" t="s">
        <v>89</v>
      </c>
      <c r="D35" s="40" t="s">
        <v>82</v>
      </c>
      <c r="E35" s="42">
        <v>15930</v>
      </c>
      <c r="F35" s="48">
        <v>46247</v>
      </c>
      <c r="G35" s="42">
        <f t="shared" si="0"/>
        <v>15930</v>
      </c>
      <c r="H35" s="47">
        <v>4666</v>
      </c>
      <c r="I35" s="44">
        <f t="shared" si="1"/>
        <v>0</v>
      </c>
      <c r="J35" s="53" t="s">
        <v>64</v>
      </c>
    </row>
    <row r="36" spans="1:11" s="13" customFormat="1" ht="27.95" customHeight="1" x14ac:dyDescent="0.2">
      <c r="A36" s="39">
        <v>46209</v>
      </c>
      <c r="B36" s="40" t="s">
        <v>80</v>
      </c>
      <c r="C36" s="41" t="s">
        <v>90</v>
      </c>
      <c r="D36" s="40" t="s">
        <v>82</v>
      </c>
      <c r="E36" s="42">
        <v>180634.4</v>
      </c>
      <c r="F36" s="48">
        <v>46247</v>
      </c>
      <c r="G36" s="42">
        <f t="shared" si="0"/>
        <v>180634.4</v>
      </c>
      <c r="H36" s="47">
        <v>4666</v>
      </c>
      <c r="I36" s="44">
        <f t="shared" si="1"/>
        <v>0</v>
      </c>
      <c r="J36" s="53" t="s">
        <v>64</v>
      </c>
    </row>
    <row r="37" spans="1:11" s="13" customFormat="1" ht="27.95" customHeight="1" x14ac:dyDescent="0.2">
      <c r="A37" s="39">
        <v>46210</v>
      </c>
      <c r="B37" s="40" t="s">
        <v>80</v>
      </c>
      <c r="C37" s="41" t="s">
        <v>98</v>
      </c>
      <c r="D37" s="40" t="s">
        <v>82</v>
      </c>
      <c r="E37" s="42">
        <v>77408</v>
      </c>
      <c r="F37" s="48">
        <v>46247</v>
      </c>
      <c r="G37" s="42">
        <f t="shared" si="0"/>
        <v>77408</v>
      </c>
      <c r="H37" s="47">
        <v>4666</v>
      </c>
      <c r="I37" s="44">
        <f t="shared" si="1"/>
        <v>0</v>
      </c>
      <c r="J37" s="53" t="s">
        <v>64</v>
      </c>
    </row>
    <row r="38" spans="1:11" s="13" customFormat="1" ht="27.95" customHeight="1" x14ac:dyDescent="0.2">
      <c r="A38" s="39">
        <v>46210</v>
      </c>
      <c r="B38" s="40" t="s">
        <v>80</v>
      </c>
      <c r="C38" s="41" t="s">
        <v>100</v>
      </c>
      <c r="D38" s="40" t="s">
        <v>82</v>
      </c>
      <c r="E38" s="42">
        <v>62304</v>
      </c>
      <c r="F38" s="48">
        <v>46247</v>
      </c>
      <c r="G38" s="42">
        <f t="shared" si="0"/>
        <v>62304</v>
      </c>
      <c r="H38" s="47">
        <v>4666</v>
      </c>
      <c r="I38" s="44">
        <f t="shared" si="1"/>
        <v>0</v>
      </c>
      <c r="J38" s="53" t="s">
        <v>64</v>
      </c>
    </row>
    <row r="39" spans="1:11" s="13" customFormat="1" ht="27.95" customHeight="1" x14ac:dyDescent="0.2">
      <c r="A39" s="39">
        <v>46210</v>
      </c>
      <c r="B39" s="40" t="s">
        <v>80</v>
      </c>
      <c r="C39" s="41" t="s">
        <v>101</v>
      </c>
      <c r="D39" s="40" t="s">
        <v>82</v>
      </c>
      <c r="E39" s="42">
        <v>24909.8</v>
      </c>
      <c r="F39" s="48">
        <v>46247</v>
      </c>
      <c r="G39" s="42">
        <f t="shared" si="0"/>
        <v>24909.8</v>
      </c>
      <c r="H39" s="47">
        <v>4666</v>
      </c>
      <c r="I39" s="44">
        <f t="shared" si="1"/>
        <v>0</v>
      </c>
      <c r="J39" s="53" t="s">
        <v>64</v>
      </c>
    </row>
    <row r="40" spans="1:11" s="13" customFormat="1" ht="27.95" customHeight="1" x14ac:dyDescent="0.2">
      <c r="A40" s="39">
        <v>46219</v>
      </c>
      <c r="B40" s="40" t="s">
        <v>80</v>
      </c>
      <c r="C40" s="41" t="s">
        <v>104</v>
      </c>
      <c r="D40" s="40" t="s">
        <v>82</v>
      </c>
      <c r="E40" s="42">
        <v>41087.599999999999</v>
      </c>
      <c r="F40" s="48">
        <v>46251</v>
      </c>
      <c r="G40" s="42">
        <f t="shared" si="0"/>
        <v>41087.599999999999</v>
      </c>
      <c r="H40" s="47">
        <v>4882</v>
      </c>
      <c r="I40" s="44">
        <f t="shared" si="1"/>
        <v>0</v>
      </c>
      <c r="J40" s="53" t="s">
        <v>64</v>
      </c>
    </row>
    <row r="41" spans="1:11" s="13" customFormat="1" ht="27.95" customHeight="1" x14ac:dyDescent="0.2">
      <c r="A41" s="39">
        <v>46219</v>
      </c>
      <c r="B41" s="40" t="s">
        <v>80</v>
      </c>
      <c r="C41" s="47" t="s">
        <v>105</v>
      </c>
      <c r="D41" s="40" t="s">
        <v>82</v>
      </c>
      <c r="E41" s="42">
        <v>7788</v>
      </c>
      <c r="F41" s="48">
        <v>46251</v>
      </c>
      <c r="G41" s="42">
        <f t="shared" si="0"/>
        <v>7788</v>
      </c>
      <c r="H41" s="47">
        <v>4882</v>
      </c>
      <c r="I41" s="44">
        <f t="shared" si="1"/>
        <v>0</v>
      </c>
      <c r="J41" s="53" t="s">
        <v>64</v>
      </c>
    </row>
    <row r="42" spans="1:11" s="13" customFormat="1" ht="27.95" customHeight="1" x14ac:dyDescent="0.2">
      <c r="A42" s="39">
        <v>46219</v>
      </c>
      <c r="B42" s="40" t="s">
        <v>80</v>
      </c>
      <c r="C42" s="41" t="s">
        <v>106</v>
      </c>
      <c r="D42" s="40" t="s">
        <v>82</v>
      </c>
      <c r="E42" s="42">
        <v>9982.7999999999993</v>
      </c>
      <c r="F42" s="48">
        <v>46251</v>
      </c>
      <c r="G42" s="42">
        <f t="shared" si="0"/>
        <v>9982.7999999999993</v>
      </c>
      <c r="H42" s="47">
        <v>4882</v>
      </c>
      <c r="I42" s="44">
        <f t="shared" si="1"/>
        <v>0</v>
      </c>
      <c r="J42" s="53" t="s">
        <v>64</v>
      </c>
    </row>
    <row r="43" spans="1:11" s="13" customFormat="1" ht="27.95" customHeight="1" x14ac:dyDescent="0.2">
      <c r="A43" s="39">
        <v>46219</v>
      </c>
      <c r="B43" s="40" t="s">
        <v>80</v>
      </c>
      <c r="C43" s="41" t="s">
        <v>102</v>
      </c>
      <c r="D43" s="40" t="s">
        <v>82</v>
      </c>
      <c r="E43" s="42">
        <v>20178</v>
      </c>
      <c r="F43" s="48">
        <v>46251</v>
      </c>
      <c r="G43" s="42">
        <f t="shared" si="0"/>
        <v>20178</v>
      </c>
      <c r="H43" s="47">
        <v>4882</v>
      </c>
      <c r="I43" s="44">
        <f t="shared" si="1"/>
        <v>0</v>
      </c>
      <c r="J43" s="53" t="s">
        <v>64</v>
      </c>
    </row>
    <row r="44" spans="1:11" s="13" customFormat="1" ht="27.95" customHeight="1" x14ac:dyDescent="0.2">
      <c r="A44" s="39">
        <v>46219</v>
      </c>
      <c r="B44" s="40" t="s">
        <v>80</v>
      </c>
      <c r="C44" s="41" t="s">
        <v>103</v>
      </c>
      <c r="D44" s="40" t="s">
        <v>82</v>
      </c>
      <c r="E44" s="42">
        <v>7622.8</v>
      </c>
      <c r="F44" s="48">
        <v>46251</v>
      </c>
      <c r="G44" s="42">
        <f t="shared" si="0"/>
        <v>7622.8</v>
      </c>
      <c r="H44" s="47">
        <v>4882</v>
      </c>
      <c r="I44" s="44">
        <f t="shared" si="1"/>
        <v>0</v>
      </c>
      <c r="J44" s="53" t="s">
        <v>64</v>
      </c>
    </row>
    <row r="45" spans="1:11" s="13" customFormat="1" ht="27.95" customHeight="1" x14ac:dyDescent="0.2">
      <c r="A45" s="39">
        <v>46238</v>
      </c>
      <c r="B45" s="40" t="s">
        <v>26</v>
      </c>
      <c r="C45" s="41" t="s">
        <v>306</v>
      </c>
      <c r="D45" s="40" t="s">
        <v>107</v>
      </c>
      <c r="E45" s="42">
        <v>600</v>
      </c>
      <c r="F45" s="48">
        <v>46259</v>
      </c>
      <c r="G45" s="42">
        <f t="shared" si="0"/>
        <v>600</v>
      </c>
      <c r="H45" s="47">
        <v>5199</v>
      </c>
      <c r="I45" s="44">
        <f t="shared" si="1"/>
        <v>0</v>
      </c>
      <c r="J45" s="53" t="s">
        <v>64</v>
      </c>
    </row>
    <row r="46" spans="1:11" s="13" customFormat="1" ht="27.95" customHeight="1" x14ac:dyDescent="0.2">
      <c r="A46" s="39">
        <v>46238</v>
      </c>
      <c r="B46" s="40" t="s">
        <v>26</v>
      </c>
      <c r="C46" s="41" t="s">
        <v>307</v>
      </c>
      <c r="D46" s="40" t="s">
        <v>107</v>
      </c>
      <c r="E46" s="42">
        <v>7375</v>
      </c>
      <c r="F46" s="48">
        <v>46259</v>
      </c>
      <c r="G46" s="42">
        <f t="shared" si="0"/>
        <v>7375</v>
      </c>
      <c r="H46" s="47">
        <v>5199</v>
      </c>
      <c r="I46" s="44">
        <f t="shared" si="1"/>
        <v>0</v>
      </c>
      <c r="J46" s="53" t="s">
        <v>64</v>
      </c>
    </row>
    <row r="47" spans="1:11" s="13" customFormat="1" ht="27.95" customHeight="1" x14ac:dyDescent="0.2">
      <c r="A47" s="39">
        <v>46239</v>
      </c>
      <c r="B47" s="49" t="s">
        <v>309</v>
      </c>
      <c r="C47" s="41" t="s">
        <v>310</v>
      </c>
      <c r="D47" s="40" t="s">
        <v>311</v>
      </c>
      <c r="E47" s="42">
        <v>552000.07999999996</v>
      </c>
      <c r="F47" s="48">
        <v>46262</v>
      </c>
      <c r="G47" s="42">
        <f t="shared" si="0"/>
        <v>552000.07999999996</v>
      </c>
      <c r="H47" s="47">
        <v>4962</v>
      </c>
      <c r="I47" s="44">
        <f t="shared" si="1"/>
        <v>0</v>
      </c>
      <c r="J47" s="53" t="s">
        <v>64</v>
      </c>
    </row>
    <row r="48" spans="1:11" s="13" customFormat="1" ht="27.95" customHeight="1" x14ac:dyDescent="0.2">
      <c r="A48" s="39">
        <v>46176</v>
      </c>
      <c r="B48" s="40" t="s">
        <v>38</v>
      </c>
      <c r="C48" s="41" t="s">
        <v>108</v>
      </c>
      <c r="D48" s="40" t="s">
        <v>109</v>
      </c>
      <c r="E48" s="42">
        <v>179580.95</v>
      </c>
      <c r="F48" s="48">
        <v>46237</v>
      </c>
      <c r="G48" s="42">
        <f t="shared" si="0"/>
        <v>179580.95</v>
      </c>
      <c r="H48" s="47">
        <v>3604</v>
      </c>
      <c r="I48" s="44">
        <f t="shared" si="1"/>
        <v>0</v>
      </c>
      <c r="J48" s="53" t="s">
        <v>64</v>
      </c>
    </row>
    <row r="49" spans="1:11" s="13" customFormat="1" ht="27.95" customHeight="1" x14ac:dyDescent="0.2">
      <c r="A49" s="39">
        <v>46226</v>
      </c>
      <c r="B49" s="40" t="s">
        <v>39</v>
      </c>
      <c r="C49" s="41" t="s">
        <v>110</v>
      </c>
      <c r="D49" s="40" t="s">
        <v>111</v>
      </c>
      <c r="E49" s="42">
        <v>51259.200000000004</v>
      </c>
      <c r="F49" s="48">
        <v>46262</v>
      </c>
      <c r="G49" s="42">
        <f t="shared" si="0"/>
        <v>51259.200000000004</v>
      </c>
      <c r="H49" s="47">
        <v>4979</v>
      </c>
      <c r="I49" s="44">
        <f t="shared" si="1"/>
        <v>0</v>
      </c>
      <c r="J49" s="53" t="s">
        <v>64</v>
      </c>
    </row>
    <row r="50" spans="1:11" s="13" customFormat="1" ht="27.95" customHeight="1" x14ac:dyDescent="0.2">
      <c r="A50" s="39">
        <v>45656.5</v>
      </c>
      <c r="B50" s="40" t="s">
        <v>112</v>
      </c>
      <c r="C50" s="41" t="s">
        <v>113</v>
      </c>
      <c r="D50" s="40" t="s">
        <v>114</v>
      </c>
      <c r="E50" s="42">
        <v>60117.33</v>
      </c>
      <c r="F50" s="48">
        <v>46237</v>
      </c>
      <c r="G50" s="42">
        <f t="shared" si="0"/>
        <v>60117.33</v>
      </c>
      <c r="H50" s="47">
        <v>3358</v>
      </c>
      <c r="I50" s="44">
        <f t="shared" si="1"/>
        <v>0</v>
      </c>
      <c r="J50" s="53" t="s">
        <v>64</v>
      </c>
    </row>
    <row r="51" spans="1:11" s="13" customFormat="1" ht="27.95" customHeight="1" x14ac:dyDescent="0.2">
      <c r="A51" s="39">
        <v>45962.5</v>
      </c>
      <c r="B51" s="40" t="s">
        <v>112</v>
      </c>
      <c r="C51" s="41" t="s">
        <v>115</v>
      </c>
      <c r="D51" s="40" t="s">
        <v>116</v>
      </c>
      <c r="E51" s="42">
        <v>90624.62</v>
      </c>
      <c r="F51" s="48">
        <v>46237</v>
      </c>
      <c r="G51" s="42">
        <f t="shared" si="0"/>
        <v>90624.62</v>
      </c>
      <c r="H51" s="47">
        <v>3358</v>
      </c>
      <c r="I51" s="44">
        <f t="shared" si="1"/>
        <v>0</v>
      </c>
      <c r="J51" s="53" t="s">
        <v>64</v>
      </c>
    </row>
    <row r="52" spans="1:11" s="13" customFormat="1" ht="27.95" customHeight="1" x14ac:dyDescent="0.2">
      <c r="A52" s="39">
        <v>46247</v>
      </c>
      <c r="B52" s="54" t="s">
        <v>32</v>
      </c>
      <c r="C52" s="55" t="s">
        <v>331</v>
      </c>
      <c r="D52" s="54" t="s">
        <v>33</v>
      </c>
      <c r="E52" s="42">
        <v>986316.92</v>
      </c>
      <c r="F52" s="48">
        <v>46261</v>
      </c>
      <c r="G52" s="42">
        <f t="shared" si="0"/>
        <v>986316.92</v>
      </c>
      <c r="H52" s="47">
        <v>5279</v>
      </c>
      <c r="I52" s="44">
        <f t="shared" si="1"/>
        <v>0</v>
      </c>
      <c r="J52" s="53" t="s">
        <v>64</v>
      </c>
    </row>
    <row r="53" spans="1:11" s="13" customFormat="1" ht="27.95" customHeight="1" x14ac:dyDescent="0.2">
      <c r="A53" s="39">
        <v>46230</v>
      </c>
      <c r="B53" s="40" t="s">
        <v>117</v>
      </c>
      <c r="C53" s="41" t="s">
        <v>118</v>
      </c>
      <c r="D53" s="40" t="s">
        <v>119</v>
      </c>
      <c r="E53" s="42">
        <v>31447</v>
      </c>
      <c r="F53" s="48">
        <v>46254</v>
      </c>
      <c r="G53" s="42">
        <f t="shared" si="0"/>
        <v>31447</v>
      </c>
      <c r="H53" s="47">
        <v>5022</v>
      </c>
      <c r="I53" s="44">
        <f t="shared" si="1"/>
        <v>0</v>
      </c>
      <c r="J53" s="53" t="s">
        <v>64</v>
      </c>
      <c r="K53" s="21"/>
    </row>
    <row r="54" spans="1:11" s="13" customFormat="1" ht="27.95" customHeight="1" x14ac:dyDescent="0.2">
      <c r="A54" s="39">
        <v>46230</v>
      </c>
      <c r="B54" s="40" t="s">
        <v>117</v>
      </c>
      <c r="C54" s="41" t="s">
        <v>120</v>
      </c>
      <c r="D54" s="40" t="s">
        <v>121</v>
      </c>
      <c r="E54" s="42">
        <v>19012.5</v>
      </c>
      <c r="F54" s="48">
        <v>46254</v>
      </c>
      <c r="G54" s="42">
        <f t="shared" si="0"/>
        <v>19012.5</v>
      </c>
      <c r="H54" s="47">
        <v>5022</v>
      </c>
      <c r="I54" s="44">
        <f t="shared" si="1"/>
        <v>0</v>
      </c>
      <c r="J54" s="53" t="s">
        <v>64</v>
      </c>
    </row>
    <row r="55" spans="1:11" s="13" customFormat="1" ht="27.95" customHeight="1" x14ac:dyDescent="0.2">
      <c r="A55" s="39">
        <v>46230</v>
      </c>
      <c r="B55" s="40" t="s">
        <v>117</v>
      </c>
      <c r="C55" s="41" t="s">
        <v>122</v>
      </c>
      <c r="D55" s="40" t="s">
        <v>121</v>
      </c>
      <c r="E55" s="42">
        <v>826719.63</v>
      </c>
      <c r="F55" s="48">
        <v>46254</v>
      </c>
      <c r="G55" s="42">
        <f t="shared" si="0"/>
        <v>826719.63</v>
      </c>
      <c r="H55" s="47">
        <v>5022</v>
      </c>
      <c r="I55" s="44">
        <f t="shared" si="1"/>
        <v>0</v>
      </c>
      <c r="J55" s="53" t="s">
        <v>64</v>
      </c>
    </row>
    <row r="56" spans="1:11" s="13" customFormat="1" ht="27.95" customHeight="1" x14ac:dyDescent="0.2">
      <c r="A56" s="39">
        <v>46230</v>
      </c>
      <c r="B56" s="40" t="s">
        <v>117</v>
      </c>
      <c r="C56" s="47" t="s">
        <v>123</v>
      </c>
      <c r="D56" s="40" t="s">
        <v>119</v>
      </c>
      <c r="E56" s="42">
        <v>3713.63</v>
      </c>
      <c r="F56" s="48">
        <v>46254</v>
      </c>
      <c r="G56" s="42">
        <f t="shared" si="0"/>
        <v>3713.63</v>
      </c>
      <c r="H56" s="47">
        <v>5022</v>
      </c>
      <c r="I56" s="44">
        <f t="shared" si="1"/>
        <v>0</v>
      </c>
      <c r="J56" s="53" t="s">
        <v>64</v>
      </c>
    </row>
    <row r="57" spans="1:11" s="13" customFormat="1" ht="27.95" customHeight="1" x14ac:dyDescent="0.2">
      <c r="A57" s="39">
        <v>46230</v>
      </c>
      <c r="B57" s="40" t="s">
        <v>117</v>
      </c>
      <c r="C57" s="47" t="s">
        <v>124</v>
      </c>
      <c r="D57" s="40" t="s">
        <v>119</v>
      </c>
      <c r="E57" s="42">
        <v>70010.78</v>
      </c>
      <c r="F57" s="48">
        <v>46254</v>
      </c>
      <c r="G57" s="42">
        <f t="shared" si="0"/>
        <v>70010.78</v>
      </c>
      <c r="H57" s="47">
        <v>5022</v>
      </c>
      <c r="I57" s="44">
        <f t="shared" si="1"/>
        <v>0</v>
      </c>
      <c r="J57" s="53" t="s">
        <v>64</v>
      </c>
    </row>
    <row r="58" spans="1:11" s="13" customFormat="1" ht="27.95" customHeight="1" x14ac:dyDescent="0.2">
      <c r="A58" s="39">
        <v>46230</v>
      </c>
      <c r="B58" s="40" t="s">
        <v>117</v>
      </c>
      <c r="C58" s="41" t="s">
        <v>125</v>
      </c>
      <c r="D58" s="40" t="s">
        <v>119</v>
      </c>
      <c r="E58" s="42">
        <v>23275.5</v>
      </c>
      <c r="F58" s="48">
        <v>46254</v>
      </c>
      <c r="G58" s="42">
        <f t="shared" si="0"/>
        <v>23275.5</v>
      </c>
      <c r="H58" s="47">
        <v>5022</v>
      </c>
      <c r="I58" s="44">
        <f t="shared" si="1"/>
        <v>0</v>
      </c>
      <c r="J58" s="53" t="s">
        <v>64</v>
      </c>
    </row>
    <row r="59" spans="1:11" s="13" customFormat="1" ht="27.95" customHeight="1" x14ac:dyDescent="0.2">
      <c r="A59" s="39">
        <v>46212</v>
      </c>
      <c r="B59" s="40" t="s">
        <v>40</v>
      </c>
      <c r="C59" s="41" t="s">
        <v>126</v>
      </c>
      <c r="D59" s="40" t="s">
        <v>127</v>
      </c>
      <c r="E59" s="42">
        <v>400000</v>
      </c>
      <c r="F59" s="48">
        <v>46241</v>
      </c>
      <c r="G59" s="42">
        <f t="shared" si="0"/>
        <v>400000</v>
      </c>
      <c r="H59" s="47">
        <v>4547</v>
      </c>
      <c r="I59" s="44">
        <f t="shared" si="1"/>
        <v>0</v>
      </c>
      <c r="J59" s="53" t="s">
        <v>64</v>
      </c>
    </row>
    <row r="60" spans="1:11" s="13" customFormat="1" ht="27.95" customHeight="1" x14ac:dyDescent="0.2">
      <c r="A60" s="39">
        <v>45810.5</v>
      </c>
      <c r="B60" s="40" t="s">
        <v>129</v>
      </c>
      <c r="C60" s="41" t="s">
        <v>130</v>
      </c>
      <c r="D60" s="40" t="s">
        <v>131</v>
      </c>
      <c r="E60" s="42">
        <v>1980578.2</v>
      </c>
      <c r="F60" s="48">
        <v>46246</v>
      </c>
      <c r="G60" s="42">
        <f t="shared" si="0"/>
        <v>1980578.2</v>
      </c>
      <c r="H60" s="47">
        <v>2369</v>
      </c>
      <c r="I60" s="44">
        <f t="shared" si="1"/>
        <v>0</v>
      </c>
      <c r="J60" s="53" t="s">
        <v>64</v>
      </c>
    </row>
    <row r="61" spans="1:11" s="13" customFormat="1" ht="27.95" customHeight="1" x14ac:dyDescent="0.2">
      <c r="A61" s="39">
        <v>46188</v>
      </c>
      <c r="B61" s="40" t="s">
        <v>42</v>
      </c>
      <c r="C61" s="41" t="s">
        <v>132</v>
      </c>
      <c r="D61" s="40" t="s">
        <v>133</v>
      </c>
      <c r="E61" s="42">
        <v>130027.74</v>
      </c>
      <c r="F61" s="48">
        <v>46248</v>
      </c>
      <c r="G61" s="42">
        <f t="shared" si="0"/>
        <v>130027.74</v>
      </c>
      <c r="H61" s="47">
        <v>4746</v>
      </c>
      <c r="I61" s="44">
        <f t="shared" si="1"/>
        <v>0</v>
      </c>
      <c r="J61" s="53" t="s">
        <v>64</v>
      </c>
    </row>
    <row r="62" spans="1:11" s="13" customFormat="1" ht="27.95" customHeight="1" x14ac:dyDescent="0.2">
      <c r="A62" s="39">
        <v>46216</v>
      </c>
      <c r="B62" s="40" t="s">
        <v>42</v>
      </c>
      <c r="C62" s="41" t="s">
        <v>271</v>
      </c>
      <c r="D62" s="40" t="s">
        <v>133</v>
      </c>
      <c r="E62" s="42">
        <v>416816.83</v>
      </c>
      <c r="F62" s="48">
        <v>46248</v>
      </c>
      <c r="G62" s="42">
        <f t="shared" si="0"/>
        <v>416816.83</v>
      </c>
      <c r="H62" s="47">
        <v>4746</v>
      </c>
      <c r="I62" s="44">
        <f t="shared" si="1"/>
        <v>0</v>
      </c>
      <c r="J62" s="53" t="s">
        <v>64</v>
      </c>
    </row>
    <row r="63" spans="1:11" s="13" customFormat="1" ht="27.95" customHeight="1" x14ac:dyDescent="0.2">
      <c r="A63" s="39">
        <v>46205</v>
      </c>
      <c r="B63" s="40" t="s">
        <v>42</v>
      </c>
      <c r="C63" s="41" t="s">
        <v>272</v>
      </c>
      <c r="D63" s="40" t="s">
        <v>133</v>
      </c>
      <c r="E63" s="42">
        <v>168423.88</v>
      </c>
      <c r="F63" s="48">
        <v>46241</v>
      </c>
      <c r="G63" s="42">
        <f t="shared" si="0"/>
        <v>168423.88</v>
      </c>
      <c r="H63" s="47">
        <v>4202</v>
      </c>
      <c r="I63" s="44">
        <f t="shared" si="1"/>
        <v>0</v>
      </c>
      <c r="J63" s="53" t="s">
        <v>64</v>
      </c>
    </row>
    <row r="64" spans="1:11" s="13" customFormat="1" ht="27.95" customHeight="1" x14ac:dyDescent="0.2">
      <c r="A64" s="39">
        <v>46216</v>
      </c>
      <c r="B64" s="40" t="s">
        <v>42</v>
      </c>
      <c r="C64" s="41" t="s">
        <v>273</v>
      </c>
      <c r="D64" s="40" t="s">
        <v>133</v>
      </c>
      <c r="E64" s="42">
        <v>26679.8</v>
      </c>
      <c r="F64" s="48">
        <v>46248</v>
      </c>
      <c r="G64" s="42">
        <f t="shared" si="0"/>
        <v>26679.8</v>
      </c>
      <c r="H64" s="47">
        <v>4572</v>
      </c>
      <c r="I64" s="44">
        <f t="shared" si="1"/>
        <v>0</v>
      </c>
      <c r="J64" s="53" t="s">
        <v>64</v>
      </c>
    </row>
    <row r="65" spans="1:11" s="13" customFormat="1" ht="27.75" customHeight="1" x14ac:dyDescent="0.2">
      <c r="A65" s="56">
        <v>46235</v>
      </c>
      <c r="B65" s="54" t="s">
        <v>28</v>
      </c>
      <c r="C65" s="55" t="s">
        <v>312</v>
      </c>
      <c r="D65" s="54" t="s">
        <v>313</v>
      </c>
      <c r="E65" s="42">
        <v>6222.7</v>
      </c>
      <c r="F65" s="48">
        <v>46241</v>
      </c>
      <c r="G65" s="42">
        <f t="shared" si="0"/>
        <v>6222.7</v>
      </c>
      <c r="H65" s="47">
        <v>5295</v>
      </c>
      <c r="I65" s="44">
        <f t="shared" si="1"/>
        <v>0</v>
      </c>
      <c r="J65" s="53" t="s">
        <v>64</v>
      </c>
    </row>
    <row r="66" spans="1:11" s="13" customFormat="1" ht="27.95" customHeight="1" x14ac:dyDescent="0.2">
      <c r="A66" s="39">
        <v>46244</v>
      </c>
      <c r="B66" s="40" t="s">
        <v>43</v>
      </c>
      <c r="C66" s="41" t="s">
        <v>303</v>
      </c>
      <c r="D66" s="40" t="s">
        <v>302</v>
      </c>
      <c r="E66" s="42">
        <v>374159.61</v>
      </c>
      <c r="F66" s="48">
        <v>46259</v>
      </c>
      <c r="G66" s="42">
        <f t="shared" si="0"/>
        <v>374159.61</v>
      </c>
      <c r="H66" s="47">
        <v>5056</v>
      </c>
      <c r="I66" s="44">
        <f t="shared" si="1"/>
        <v>0</v>
      </c>
      <c r="J66" s="53" t="s">
        <v>64</v>
      </c>
    </row>
    <row r="67" spans="1:11" s="13" customFormat="1" ht="27.95" customHeight="1" x14ac:dyDescent="0.2">
      <c r="A67" s="39">
        <v>46063</v>
      </c>
      <c r="B67" s="40" t="s">
        <v>134</v>
      </c>
      <c r="C67" s="41" t="s">
        <v>135</v>
      </c>
      <c r="D67" s="40" t="s">
        <v>136</v>
      </c>
      <c r="E67" s="42">
        <v>604588.56999999995</v>
      </c>
      <c r="F67" s="48">
        <v>46241</v>
      </c>
      <c r="G67" s="42">
        <f t="shared" si="0"/>
        <v>604588.56999999995</v>
      </c>
      <c r="H67" s="47">
        <v>4564</v>
      </c>
      <c r="I67" s="44">
        <f t="shared" si="1"/>
        <v>0</v>
      </c>
      <c r="J67" s="53" t="s">
        <v>64</v>
      </c>
    </row>
    <row r="68" spans="1:11" s="13" customFormat="1" ht="27.95" customHeight="1" x14ac:dyDescent="0.2">
      <c r="A68" s="39">
        <v>46235</v>
      </c>
      <c r="B68" s="49" t="s">
        <v>314</v>
      </c>
      <c r="C68" s="41" t="s">
        <v>315</v>
      </c>
      <c r="D68" s="40" t="s">
        <v>316</v>
      </c>
      <c r="E68" s="42">
        <v>41300</v>
      </c>
      <c r="F68" s="48">
        <v>46260</v>
      </c>
      <c r="G68" s="42">
        <f t="shared" si="0"/>
        <v>41300</v>
      </c>
      <c r="H68" s="47">
        <v>4994</v>
      </c>
      <c r="I68" s="44">
        <f t="shared" si="1"/>
        <v>0</v>
      </c>
      <c r="J68" s="53" t="s">
        <v>64</v>
      </c>
    </row>
    <row r="69" spans="1:11" s="13" customFormat="1" ht="27.95" customHeight="1" x14ac:dyDescent="0.2">
      <c r="A69" s="39">
        <v>46234</v>
      </c>
      <c r="B69" s="54" t="s">
        <v>34</v>
      </c>
      <c r="C69" s="41" t="s">
        <v>317</v>
      </c>
      <c r="D69" s="54" t="s">
        <v>35</v>
      </c>
      <c r="E69" s="42">
        <v>878107.19</v>
      </c>
      <c r="F69" s="48">
        <v>46261</v>
      </c>
      <c r="G69" s="42">
        <f t="shared" si="0"/>
        <v>878107.19</v>
      </c>
      <c r="H69" s="47">
        <v>5280</v>
      </c>
      <c r="I69" s="44">
        <f t="shared" si="1"/>
        <v>0</v>
      </c>
      <c r="J69" s="53" t="s">
        <v>64</v>
      </c>
    </row>
    <row r="70" spans="1:11" s="13" customFormat="1" ht="27.95" customHeight="1" x14ac:dyDescent="0.2">
      <c r="A70" s="39">
        <v>46234</v>
      </c>
      <c r="B70" s="54" t="s">
        <v>34</v>
      </c>
      <c r="C70" s="41" t="s">
        <v>318</v>
      </c>
      <c r="D70" s="54" t="s">
        <v>35</v>
      </c>
      <c r="E70" s="42">
        <v>628.91999999999996</v>
      </c>
      <c r="F70" s="48">
        <v>46261</v>
      </c>
      <c r="G70" s="42">
        <f t="shared" si="0"/>
        <v>628.91999999999996</v>
      </c>
      <c r="H70" s="47">
        <v>5280</v>
      </c>
      <c r="I70" s="44">
        <f t="shared" si="1"/>
        <v>0</v>
      </c>
      <c r="J70" s="53" t="s">
        <v>64</v>
      </c>
    </row>
    <row r="71" spans="1:11" s="13" customFormat="1" ht="27.95" customHeight="1" x14ac:dyDescent="0.2">
      <c r="A71" s="39">
        <v>46234</v>
      </c>
      <c r="B71" s="54" t="s">
        <v>34</v>
      </c>
      <c r="C71" s="41" t="s">
        <v>319</v>
      </c>
      <c r="D71" s="54" t="s">
        <v>35</v>
      </c>
      <c r="E71" s="42">
        <v>177599.54</v>
      </c>
      <c r="F71" s="48">
        <v>46261</v>
      </c>
      <c r="G71" s="42">
        <f t="shared" si="0"/>
        <v>177599.54</v>
      </c>
      <c r="H71" s="47">
        <v>5280</v>
      </c>
      <c r="I71" s="44">
        <f t="shared" si="1"/>
        <v>0</v>
      </c>
      <c r="J71" s="53" t="s">
        <v>64</v>
      </c>
    </row>
    <row r="72" spans="1:11" s="13" customFormat="1" ht="27.95" customHeight="1" x14ac:dyDescent="0.2">
      <c r="A72" s="39">
        <v>46234</v>
      </c>
      <c r="B72" s="54" t="s">
        <v>34</v>
      </c>
      <c r="C72" s="41" t="s">
        <v>320</v>
      </c>
      <c r="D72" s="54" t="s">
        <v>35</v>
      </c>
      <c r="E72" s="42">
        <v>85888.94</v>
      </c>
      <c r="F72" s="48">
        <v>46261</v>
      </c>
      <c r="G72" s="42">
        <f t="shared" si="0"/>
        <v>85888.94</v>
      </c>
      <c r="H72" s="47">
        <v>5280</v>
      </c>
      <c r="I72" s="44">
        <f t="shared" si="1"/>
        <v>0</v>
      </c>
      <c r="J72" s="53" t="s">
        <v>64</v>
      </c>
    </row>
    <row r="73" spans="1:11" s="13" customFormat="1" ht="27.95" customHeight="1" x14ac:dyDescent="0.2">
      <c r="A73" s="39">
        <v>46234</v>
      </c>
      <c r="B73" s="54" t="s">
        <v>34</v>
      </c>
      <c r="C73" s="41" t="s">
        <v>321</v>
      </c>
      <c r="D73" s="54" t="s">
        <v>35</v>
      </c>
      <c r="E73" s="42">
        <v>39246.589999999997</v>
      </c>
      <c r="F73" s="48">
        <v>46261</v>
      </c>
      <c r="G73" s="42">
        <f t="shared" si="0"/>
        <v>39246.589999999997</v>
      </c>
      <c r="H73" s="47">
        <v>5280</v>
      </c>
      <c r="I73" s="44">
        <f t="shared" si="1"/>
        <v>0</v>
      </c>
      <c r="J73" s="53" t="s">
        <v>64</v>
      </c>
    </row>
    <row r="74" spans="1:11" s="13" customFormat="1" ht="27.95" customHeight="1" x14ac:dyDescent="0.2">
      <c r="A74" s="39">
        <v>46234</v>
      </c>
      <c r="B74" s="54" t="s">
        <v>34</v>
      </c>
      <c r="C74" s="41" t="s">
        <v>322</v>
      </c>
      <c r="D74" s="54" t="s">
        <v>35</v>
      </c>
      <c r="E74" s="42">
        <v>4427.68</v>
      </c>
      <c r="F74" s="48">
        <v>46261</v>
      </c>
      <c r="G74" s="42">
        <f t="shared" ref="G74:G137" si="2">E74</f>
        <v>4427.68</v>
      </c>
      <c r="H74" s="47">
        <v>5280</v>
      </c>
      <c r="I74" s="44">
        <f t="shared" ref="I74:I137" si="3">E74-G74</f>
        <v>0</v>
      </c>
      <c r="J74" s="53" t="s">
        <v>64</v>
      </c>
    </row>
    <row r="75" spans="1:11" s="13" customFormat="1" ht="27.95" customHeight="1" x14ac:dyDescent="0.2">
      <c r="A75" s="39">
        <v>46234</v>
      </c>
      <c r="B75" s="54" t="s">
        <v>34</v>
      </c>
      <c r="C75" s="41" t="s">
        <v>323</v>
      </c>
      <c r="D75" s="54" t="s">
        <v>35</v>
      </c>
      <c r="E75" s="42">
        <v>1399.31</v>
      </c>
      <c r="F75" s="48">
        <v>46261</v>
      </c>
      <c r="G75" s="42">
        <f t="shared" si="2"/>
        <v>1399.31</v>
      </c>
      <c r="H75" s="47">
        <v>5280</v>
      </c>
      <c r="I75" s="44">
        <f t="shared" si="3"/>
        <v>0</v>
      </c>
      <c r="J75" s="53" t="s">
        <v>64</v>
      </c>
    </row>
    <row r="76" spans="1:11" s="13" customFormat="1" ht="27.95" customHeight="1" x14ac:dyDescent="0.2">
      <c r="A76" s="39">
        <v>46247</v>
      </c>
      <c r="B76" s="50" t="s">
        <v>36</v>
      </c>
      <c r="C76" s="41" t="s">
        <v>324</v>
      </c>
      <c r="D76" s="40" t="s">
        <v>325</v>
      </c>
      <c r="E76" s="42">
        <v>8450.39</v>
      </c>
      <c r="F76" s="48">
        <v>46261</v>
      </c>
      <c r="G76" s="42">
        <f t="shared" si="2"/>
        <v>8450.39</v>
      </c>
      <c r="H76" s="47">
        <v>5286</v>
      </c>
      <c r="I76" s="44">
        <f t="shared" si="3"/>
        <v>0</v>
      </c>
      <c r="J76" s="53" t="s">
        <v>64</v>
      </c>
    </row>
    <row r="77" spans="1:11" s="13" customFormat="1" ht="27.95" customHeight="1" x14ac:dyDescent="0.2">
      <c r="A77" s="39">
        <v>46209</v>
      </c>
      <c r="B77" s="40" t="s">
        <v>44</v>
      </c>
      <c r="C77" s="41" t="s">
        <v>138</v>
      </c>
      <c r="D77" s="40" t="s">
        <v>45</v>
      </c>
      <c r="E77" s="42">
        <v>313484.7</v>
      </c>
      <c r="F77" s="48">
        <v>46246</v>
      </c>
      <c r="G77" s="42">
        <f t="shared" si="2"/>
        <v>313484.7</v>
      </c>
      <c r="H77" s="47">
        <v>4530</v>
      </c>
      <c r="I77" s="44">
        <f t="shared" si="3"/>
        <v>0</v>
      </c>
      <c r="J77" s="53" t="s">
        <v>64</v>
      </c>
    </row>
    <row r="78" spans="1:11" s="13" customFormat="1" ht="25.15" customHeight="1" x14ac:dyDescent="0.2">
      <c r="A78" s="39">
        <v>46227</v>
      </c>
      <c r="B78" s="40" t="s">
        <v>46</v>
      </c>
      <c r="C78" s="41" t="s">
        <v>139</v>
      </c>
      <c r="D78" s="40" t="s">
        <v>140</v>
      </c>
      <c r="E78" s="42">
        <v>7372958.1799999997</v>
      </c>
      <c r="F78" s="48">
        <v>46252</v>
      </c>
      <c r="G78" s="42">
        <f t="shared" si="2"/>
        <v>7372958.1799999997</v>
      </c>
      <c r="H78" s="47">
        <v>4859</v>
      </c>
      <c r="I78" s="44">
        <f t="shared" si="3"/>
        <v>0</v>
      </c>
      <c r="J78" s="53" t="s">
        <v>64</v>
      </c>
      <c r="K78" s="21"/>
    </row>
    <row r="79" spans="1:11" s="13" customFormat="1" ht="27.95" customHeight="1" x14ac:dyDescent="0.2">
      <c r="A79" s="39">
        <v>46234</v>
      </c>
      <c r="B79" s="40" t="s">
        <v>141</v>
      </c>
      <c r="C79" s="41" t="s">
        <v>142</v>
      </c>
      <c r="D79" s="40" t="s">
        <v>143</v>
      </c>
      <c r="E79" s="42">
        <v>231983.49</v>
      </c>
      <c r="F79" s="48">
        <v>46265</v>
      </c>
      <c r="G79" s="42">
        <f t="shared" si="2"/>
        <v>231983.49</v>
      </c>
      <c r="H79" s="47">
        <v>5058</v>
      </c>
      <c r="I79" s="44">
        <f t="shared" si="3"/>
        <v>0</v>
      </c>
      <c r="J79" s="53" t="s">
        <v>64</v>
      </c>
    </row>
    <row r="80" spans="1:11" s="13" customFormat="1" ht="27.95" customHeight="1" x14ac:dyDescent="0.2">
      <c r="A80" s="39">
        <v>46205</v>
      </c>
      <c r="B80" s="40" t="s">
        <v>274</v>
      </c>
      <c r="C80" s="41" t="s">
        <v>24</v>
      </c>
      <c r="D80" s="40" t="s">
        <v>275</v>
      </c>
      <c r="E80" s="42">
        <v>265000</v>
      </c>
      <c r="F80" s="48">
        <v>46244</v>
      </c>
      <c r="G80" s="42">
        <f t="shared" si="2"/>
        <v>265000</v>
      </c>
      <c r="H80" s="47">
        <v>4183</v>
      </c>
      <c r="I80" s="44">
        <f t="shared" si="3"/>
        <v>0</v>
      </c>
      <c r="J80" s="53" t="s">
        <v>64</v>
      </c>
    </row>
    <row r="81" spans="1:10" s="13" customFormat="1" ht="27.95" customHeight="1" x14ac:dyDescent="0.2">
      <c r="A81" s="39">
        <v>46209</v>
      </c>
      <c r="B81" s="40" t="s">
        <v>27</v>
      </c>
      <c r="C81" s="41" t="s">
        <v>144</v>
      </c>
      <c r="D81" s="40" t="s">
        <v>145</v>
      </c>
      <c r="E81" s="42">
        <v>47200</v>
      </c>
      <c r="F81" s="48">
        <v>46244</v>
      </c>
      <c r="G81" s="42">
        <f t="shared" si="2"/>
        <v>47200</v>
      </c>
      <c r="H81" s="47">
        <v>4575</v>
      </c>
      <c r="I81" s="44">
        <f t="shared" si="3"/>
        <v>0</v>
      </c>
      <c r="J81" s="53" t="s">
        <v>64</v>
      </c>
    </row>
    <row r="82" spans="1:10" s="13" customFormat="1" ht="27.95" customHeight="1" x14ac:dyDescent="0.2">
      <c r="A82" s="39">
        <v>46219</v>
      </c>
      <c r="B82" s="40" t="s">
        <v>30</v>
      </c>
      <c r="C82" s="41" t="s">
        <v>146</v>
      </c>
      <c r="D82" s="40" t="s">
        <v>147</v>
      </c>
      <c r="E82" s="42">
        <v>77752.42</v>
      </c>
      <c r="F82" s="48">
        <v>46238</v>
      </c>
      <c r="G82" s="42">
        <f t="shared" si="2"/>
        <v>77752.42</v>
      </c>
      <c r="H82" s="47">
        <v>4622</v>
      </c>
      <c r="I82" s="44">
        <f t="shared" si="3"/>
        <v>0</v>
      </c>
      <c r="J82" s="53" t="s">
        <v>64</v>
      </c>
    </row>
    <row r="83" spans="1:10" s="13" customFormat="1" ht="27.95" customHeight="1" x14ac:dyDescent="0.2">
      <c r="A83" s="39">
        <v>46217</v>
      </c>
      <c r="B83" s="40" t="s">
        <v>49</v>
      </c>
      <c r="C83" s="41" t="s">
        <v>41</v>
      </c>
      <c r="D83" s="40" t="s">
        <v>148</v>
      </c>
      <c r="E83" s="42">
        <v>4159665.2</v>
      </c>
      <c r="F83" s="48">
        <v>46253</v>
      </c>
      <c r="G83" s="42">
        <f t="shared" si="2"/>
        <v>4159665.2</v>
      </c>
      <c r="H83" s="47">
        <v>4829</v>
      </c>
      <c r="I83" s="44">
        <f t="shared" si="3"/>
        <v>0</v>
      </c>
      <c r="J83" s="53" t="s">
        <v>64</v>
      </c>
    </row>
    <row r="84" spans="1:10" s="13" customFormat="1" ht="27.95" customHeight="1" x14ac:dyDescent="0.2">
      <c r="A84" s="39">
        <v>46184</v>
      </c>
      <c r="B84" s="40" t="s">
        <v>149</v>
      </c>
      <c r="C84" s="41" t="s">
        <v>150</v>
      </c>
      <c r="D84" s="40" t="s">
        <v>151</v>
      </c>
      <c r="E84" s="42">
        <v>89773.52</v>
      </c>
      <c r="F84" s="48">
        <v>46248</v>
      </c>
      <c r="G84" s="42">
        <f t="shared" si="2"/>
        <v>89773.52</v>
      </c>
      <c r="H84" s="47">
        <v>3998</v>
      </c>
      <c r="I84" s="44">
        <f t="shared" si="3"/>
        <v>0</v>
      </c>
      <c r="J84" s="53" t="s">
        <v>64</v>
      </c>
    </row>
    <row r="85" spans="1:10" s="13" customFormat="1" ht="27.95" customHeight="1" x14ac:dyDescent="0.2">
      <c r="A85" s="39">
        <v>46204</v>
      </c>
      <c r="B85" s="40" t="s">
        <v>152</v>
      </c>
      <c r="C85" s="41" t="s">
        <v>153</v>
      </c>
      <c r="D85" s="40" t="s">
        <v>154</v>
      </c>
      <c r="E85" s="42">
        <v>33630</v>
      </c>
      <c r="F85" s="48">
        <v>46239</v>
      </c>
      <c r="G85" s="42">
        <f t="shared" si="2"/>
        <v>33630</v>
      </c>
      <c r="H85" s="47">
        <v>4460</v>
      </c>
      <c r="I85" s="44">
        <f t="shared" si="3"/>
        <v>0</v>
      </c>
      <c r="J85" s="53" t="s">
        <v>64</v>
      </c>
    </row>
    <row r="86" spans="1:10" s="13" customFormat="1" ht="27.95" customHeight="1" x14ac:dyDescent="0.2">
      <c r="A86" s="39">
        <v>46204</v>
      </c>
      <c r="B86" s="40" t="s">
        <v>152</v>
      </c>
      <c r="C86" s="41" t="s">
        <v>155</v>
      </c>
      <c r="D86" s="40" t="s">
        <v>156</v>
      </c>
      <c r="E86" s="42">
        <v>6372</v>
      </c>
      <c r="F86" s="48">
        <v>46240</v>
      </c>
      <c r="G86" s="42">
        <f t="shared" si="2"/>
        <v>6372</v>
      </c>
      <c r="H86" s="47">
        <v>4458</v>
      </c>
      <c r="I86" s="44">
        <f t="shared" si="3"/>
        <v>0</v>
      </c>
      <c r="J86" s="53" t="s">
        <v>64</v>
      </c>
    </row>
    <row r="87" spans="1:10" s="13" customFormat="1" ht="27.95" customHeight="1" x14ac:dyDescent="0.2">
      <c r="A87" s="39">
        <v>46204</v>
      </c>
      <c r="B87" s="40" t="s">
        <v>152</v>
      </c>
      <c r="C87" s="41" t="s">
        <v>157</v>
      </c>
      <c r="D87" s="40" t="s">
        <v>158</v>
      </c>
      <c r="E87" s="42">
        <v>49999.55</v>
      </c>
      <c r="F87" s="48">
        <v>46239</v>
      </c>
      <c r="G87" s="42">
        <f t="shared" si="2"/>
        <v>49999.55</v>
      </c>
      <c r="H87" s="47">
        <v>4462</v>
      </c>
      <c r="I87" s="44">
        <f t="shared" si="3"/>
        <v>0</v>
      </c>
      <c r="J87" s="53" t="s">
        <v>64</v>
      </c>
    </row>
    <row r="88" spans="1:10" s="13" customFormat="1" ht="27.95" customHeight="1" x14ac:dyDescent="0.2">
      <c r="A88" s="39">
        <v>46204</v>
      </c>
      <c r="B88" s="40" t="s">
        <v>152</v>
      </c>
      <c r="C88" s="41" t="s">
        <v>159</v>
      </c>
      <c r="D88" s="40" t="s">
        <v>160</v>
      </c>
      <c r="E88" s="42">
        <v>41890</v>
      </c>
      <c r="F88" s="48">
        <v>46244</v>
      </c>
      <c r="G88" s="42">
        <f t="shared" si="2"/>
        <v>41890</v>
      </c>
      <c r="H88" s="47">
        <v>4456</v>
      </c>
      <c r="I88" s="44">
        <f t="shared" si="3"/>
        <v>0</v>
      </c>
      <c r="J88" s="53" t="s">
        <v>64</v>
      </c>
    </row>
    <row r="89" spans="1:10" s="13" customFormat="1" ht="27.95" customHeight="1" x14ac:dyDescent="0.2">
      <c r="A89" s="39">
        <v>46213</v>
      </c>
      <c r="B89" s="40" t="s">
        <v>152</v>
      </c>
      <c r="C89" s="41" t="s">
        <v>161</v>
      </c>
      <c r="D89" s="40" t="s">
        <v>162</v>
      </c>
      <c r="E89" s="42">
        <v>197532</v>
      </c>
      <c r="F89" s="48">
        <v>46239</v>
      </c>
      <c r="G89" s="42">
        <f t="shared" si="2"/>
        <v>197532</v>
      </c>
      <c r="H89" s="47">
        <v>4607</v>
      </c>
      <c r="I89" s="44">
        <f t="shared" si="3"/>
        <v>0</v>
      </c>
      <c r="J89" s="53" t="s">
        <v>64</v>
      </c>
    </row>
    <row r="90" spans="1:10" s="13" customFormat="1" ht="27.95" customHeight="1" x14ac:dyDescent="0.2">
      <c r="A90" s="39">
        <v>46213</v>
      </c>
      <c r="B90" s="40" t="s">
        <v>152</v>
      </c>
      <c r="C90" s="41" t="s">
        <v>163</v>
      </c>
      <c r="D90" s="40" t="s">
        <v>164</v>
      </c>
      <c r="E90" s="42">
        <v>231221</v>
      </c>
      <c r="F90" s="48">
        <v>46255</v>
      </c>
      <c r="G90" s="42">
        <f t="shared" si="2"/>
        <v>231221</v>
      </c>
      <c r="H90" s="47">
        <v>4814</v>
      </c>
      <c r="I90" s="44">
        <f t="shared" si="3"/>
        <v>0</v>
      </c>
      <c r="J90" s="53" t="s">
        <v>64</v>
      </c>
    </row>
    <row r="91" spans="1:10" s="13" customFormat="1" ht="27.95" customHeight="1" x14ac:dyDescent="0.2">
      <c r="A91" s="39">
        <v>46213</v>
      </c>
      <c r="B91" s="40" t="s">
        <v>152</v>
      </c>
      <c r="C91" s="41" t="s">
        <v>165</v>
      </c>
      <c r="D91" s="40" t="s">
        <v>166</v>
      </c>
      <c r="E91" s="42">
        <v>1411250.5</v>
      </c>
      <c r="F91" s="48">
        <v>46246</v>
      </c>
      <c r="G91" s="42">
        <f t="shared" si="2"/>
        <v>1411250.5</v>
      </c>
      <c r="H91" s="47">
        <v>4752</v>
      </c>
      <c r="I91" s="44">
        <f t="shared" si="3"/>
        <v>0</v>
      </c>
      <c r="J91" s="53" t="s">
        <v>64</v>
      </c>
    </row>
    <row r="92" spans="1:10" s="13" customFormat="1" ht="27.95" customHeight="1" x14ac:dyDescent="0.2">
      <c r="A92" s="39">
        <v>46246</v>
      </c>
      <c r="B92" s="40" t="s">
        <v>152</v>
      </c>
      <c r="C92" s="41" t="s">
        <v>327</v>
      </c>
      <c r="D92" s="40" t="s">
        <v>326</v>
      </c>
      <c r="E92" s="42">
        <v>252992</v>
      </c>
      <c r="F92" s="48">
        <v>46265</v>
      </c>
      <c r="G92" s="42">
        <f t="shared" si="2"/>
        <v>252992</v>
      </c>
      <c r="H92" s="47">
        <v>5139</v>
      </c>
      <c r="I92" s="44">
        <f t="shared" si="3"/>
        <v>0</v>
      </c>
      <c r="J92" s="53" t="s">
        <v>64</v>
      </c>
    </row>
    <row r="93" spans="1:10" s="13" customFormat="1" ht="27.95" customHeight="1" x14ac:dyDescent="0.2">
      <c r="A93" s="39">
        <v>46241</v>
      </c>
      <c r="B93" s="49" t="s">
        <v>328</v>
      </c>
      <c r="C93" s="53" t="s">
        <v>329</v>
      </c>
      <c r="D93" s="40" t="s">
        <v>330</v>
      </c>
      <c r="E93" s="42">
        <v>1350000</v>
      </c>
      <c r="F93" s="48">
        <v>46265</v>
      </c>
      <c r="G93" s="42">
        <f t="shared" si="2"/>
        <v>1350000</v>
      </c>
      <c r="H93" s="47">
        <v>5297</v>
      </c>
      <c r="I93" s="44">
        <f t="shared" si="3"/>
        <v>0</v>
      </c>
      <c r="J93" s="53" t="s">
        <v>64</v>
      </c>
    </row>
    <row r="94" spans="1:10" s="13" customFormat="1" ht="27.95" customHeight="1" x14ac:dyDescent="0.2">
      <c r="A94" s="39">
        <v>46224</v>
      </c>
      <c r="B94" s="40" t="s">
        <v>167</v>
      </c>
      <c r="C94" s="41" t="s">
        <v>168</v>
      </c>
      <c r="D94" s="40" t="s">
        <v>169</v>
      </c>
      <c r="E94" s="42">
        <v>229746</v>
      </c>
      <c r="F94" s="48">
        <v>46247</v>
      </c>
      <c r="G94" s="42">
        <f t="shared" si="2"/>
        <v>229746</v>
      </c>
      <c r="H94" s="47">
        <v>4820</v>
      </c>
      <c r="I94" s="44">
        <f t="shared" si="3"/>
        <v>0</v>
      </c>
      <c r="J94" s="53" t="s">
        <v>64</v>
      </c>
    </row>
    <row r="95" spans="1:10" s="13" customFormat="1" ht="27.95" customHeight="1" x14ac:dyDescent="0.2">
      <c r="A95" s="39">
        <v>46175</v>
      </c>
      <c r="B95" s="40" t="s">
        <v>50</v>
      </c>
      <c r="C95" s="41" t="s">
        <v>308</v>
      </c>
      <c r="D95" s="40" t="s">
        <v>57</v>
      </c>
      <c r="E95" s="42">
        <v>1663133.12</v>
      </c>
      <c r="F95" s="48">
        <v>46265</v>
      </c>
      <c r="G95" s="42">
        <f t="shared" si="2"/>
        <v>1663133.12</v>
      </c>
      <c r="H95" s="47">
        <v>5289</v>
      </c>
      <c r="I95" s="44">
        <f t="shared" si="3"/>
        <v>0</v>
      </c>
      <c r="J95" s="53" t="s">
        <v>64</v>
      </c>
    </row>
    <row r="96" spans="1:10" s="13" customFormat="1" ht="27.95" customHeight="1" x14ac:dyDescent="0.2">
      <c r="A96" s="39">
        <v>46196</v>
      </c>
      <c r="B96" s="40" t="s">
        <v>37</v>
      </c>
      <c r="C96" s="41" t="s">
        <v>29</v>
      </c>
      <c r="D96" s="40" t="s">
        <v>170</v>
      </c>
      <c r="E96" s="42">
        <v>244614</v>
      </c>
      <c r="F96" s="48">
        <v>46237</v>
      </c>
      <c r="G96" s="42">
        <f t="shared" si="2"/>
        <v>244614</v>
      </c>
      <c r="H96" s="47">
        <v>4116</v>
      </c>
      <c r="I96" s="44">
        <f t="shared" si="3"/>
        <v>0</v>
      </c>
      <c r="J96" s="53" t="s">
        <v>64</v>
      </c>
    </row>
    <row r="97" spans="1:11" s="13" customFormat="1" ht="27.95" customHeight="1" x14ac:dyDescent="0.2">
      <c r="A97" s="39">
        <v>46160</v>
      </c>
      <c r="B97" s="40" t="s">
        <v>171</v>
      </c>
      <c r="C97" s="47" t="s">
        <v>51</v>
      </c>
      <c r="D97" s="40" t="s">
        <v>172</v>
      </c>
      <c r="E97" s="43">
        <v>2000</v>
      </c>
      <c r="F97" s="48">
        <v>46259</v>
      </c>
      <c r="G97" s="42">
        <f t="shared" si="2"/>
        <v>2000</v>
      </c>
      <c r="H97" s="47">
        <v>5048</v>
      </c>
      <c r="I97" s="44">
        <f t="shared" si="3"/>
        <v>0</v>
      </c>
      <c r="J97" s="53" t="s">
        <v>64</v>
      </c>
    </row>
    <row r="98" spans="1:11" s="13" customFormat="1" ht="27.95" customHeight="1" x14ac:dyDescent="0.2">
      <c r="A98" s="39">
        <v>46160</v>
      </c>
      <c r="B98" s="40" t="s">
        <v>171</v>
      </c>
      <c r="C98" s="41" t="s">
        <v>173</v>
      </c>
      <c r="D98" s="40" t="s">
        <v>174</v>
      </c>
      <c r="E98" s="42">
        <v>6980</v>
      </c>
      <c r="F98" s="48">
        <v>46247</v>
      </c>
      <c r="G98" s="42">
        <f t="shared" si="2"/>
        <v>6980</v>
      </c>
      <c r="H98" s="47">
        <v>4725</v>
      </c>
      <c r="I98" s="44">
        <f t="shared" si="3"/>
        <v>0</v>
      </c>
      <c r="J98" s="53" t="s">
        <v>64</v>
      </c>
    </row>
    <row r="99" spans="1:11" s="13" customFormat="1" ht="27.95" customHeight="1" x14ac:dyDescent="0.2">
      <c r="A99" s="39">
        <v>46160</v>
      </c>
      <c r="B99" s="40" t="s">
        <v>171</v>
      </c>
      <c r="C99" s="41" t="s">
        <v>175</v>
      </c>
      <c r="D99" s="40" t="s">
        <v>176</v>
      </c>
      <c r="E99" s="42">
        <v>5800</v>
      </c>
      <c r="F99" s="48">
        <v>46246</v>
      </c>
      <c r="G99" s="42">
        <f t="shared" si="2"/>
        <v>5800</v>
      </c>
      <c r="H99" s="47">
        <v>4778</v>
      </c>
      <c r="I99" s="44">
        <f t="shared" si="3"/>
        <v>0</v>
      </c>
      <c r="J99" s="53" t="s">
        <v>64</v>
      </c>
    </row>
    <row r="100" spans="1:11" s="13" customFormat="1" ht="27.95" customHeight="1" x14ac:dyDescent="0.2">
      <c r="A100" s="39">
        <v>46160</v>
      </c>
      <c r="B100" s="40" t="s">
        <v>171</v>
      </c>
      <c r="C100" s="41" t="s">
        <v>177</v>
      </c>
      <c r="D100" s="40" t="s">
        <v>178</v>
      </c>
      <c r="E100" s="42">
        <v>5700</v>
      </c>
      <c r="F100" s="48">
        <v>46253</v>
      </c>
      <c r="G100" s="42">
        <f t="shared" si="2"/>
        <v>5700</v>
      </c>
      <c r="H100" s="47">
        <v>4722</v>
      </c>
      <c r="I100" s="44">
        <f t="shared" si="3"/>
        <v>0</v>
      </c>
      <c r="J100" s="53" t="s">
        <v>64</v>
      </c>
    </row>
    <row r="101" spans="1:11" s="13" customFormat="1" ht="27.95" customHeight="1" x14ac:dyDescent="0.2">
      <c r="A101" s="39">
        <v>46160</v>
      </c>
      <c r="B101" s="40" t="s">
        <v>171</v>
      </c>
      <c r="C101" s="41" t="s">
        <v>179</v>
      </c>
      <c r="D101" s="40" t="s">
        <v>180</v>
      </c>
      <c r="E101" s="42">
        <v>5800</v>
      </c>
      <c r="F101" s="48">
        <v>46253</v>
      </c>
      <c r="G101" s="42">
        <f t="shared" si="2"/>
        <v>5800</v>
      </c>
      <c r="H101" s="47">
        <v>4722</v>
      </c>
      <c r="I101" s="44">
        <f t="shared" si="3"/>
        <v>0</v>
      </c>
      <c r="J101" s="53" t="s">
        <v>64</v>
      </c>
    </row>
    <row r="102" spans="1:11" s="13" customFormat="1" ht="27.95" customHeight="1" x14ac:dyDescent="0.2">
      <c r="A102" s="39">
        <v>46160</v>
      </c>
      <c r="B102" s="40" t="s">
        <v>171</v>
      </c>
      <c r="C102" s="41" t="s">
        <v>181</v>
      </c>
      <c r="D102" s="40" t="s">
        <v>182</v>
      </c>
      <c r="E102" s="42">
        <v>2500</v>
      </c>
      <c r="F102" s="48">
        <v>46247</v>
      </c>
      <c r="G102" s="42">
        <f t="shared" si="2"/>
        <v>2500</v>
      </c>
      <c r="H102" s="47">
        <v>4725</v>
      </c>
      <c r="I102" s="44">
        <f t="shared" si="3"/>
        <v>0</v>
      </c>
      <c r="J102" s="53" t="s">
        <v>64</v>
      </c>
    </row>
    <row r="103" spans="1:11" s="13" customFormat="1" ht="27.95" customHeight="1" x14ac:dyDescent="0.2">
      <c r="A103" s="39">
        <v>46160</v>
      </c>
      <c r="B103" s="40" t="s">
        <v>171</v>
      </c>
      <c r="C103" s="41" t="s">
        <v>183</v>
      </c>
      <c r="D103" s="40" t="s">
        <v>184</v>
      </c>
      <c r="E103" s="42">
        <v>4900</v>
      </c>
      <c r="F103" s="48">
        <v>46247</v>
      </c>
      <c r="G103" s="42">
        <f t="shared" si="2"/>
        <v>4900</v>
      </c>
      <c r="H103" s="47">
        <v>4781</v>
      </c>
      <c r="I103" s="44">
        <f t="shared" si="3"/>
        <v>0</v>
      </c>
      <c r="J103" s="53" t="s">
        <v>64</v>
      </c>
    </row>
    <row r="104" spans="1:11" s="13" customFormat="1" ht="27.95" customHeight="1" x14ac:dyDescent="0.2">
      <c r="A104" s="39">
        <v>46160</v>
      </c>
      <c r="B104" s="40" t="s">
        <v>171</v>
      </c>
      <c r="C104" s="41" t="s">
        <v>128</v>
      </c>
      <c r="D104" s="40" t="s">
        <v>185</v>
      </c>
      <c r="E104" s="42">
        <v>3400</v>
      </c>
      <c r="F104" s="48">
        <v>46253</v>
      </c>
      <c r="G104" s="42">
        <f t="shared" si="2"/>
        <v>3400</v>
      </c>
      <c r="H104" s="47">
        <v>4722</v>
      </c>
      <c r="I104" s="44">
        <f t="shared" si="3"/>
        <v>0</v>
      </c>
      <c r="J104" s="53" t="s">
        <v>64</v>
      </c>
    </row>
    <row r="105" spans="1:11" s="13" customFormat="1" ht="27.95" customHeight="1" x14ac:dyDescent="0.2">
      <c r="A105" s="39">
        <v>46216</v>
      </c>
      <c r="B105" s="40" t="s">
        <v>276</v>
      </c>
      <c r="C105" s="47" t="s">
        <v>277</v>
      </c>
      <c r="D105" s="40" t="s">
        <v>278</v>
      </c>
      <c r="E105" s="43">
        <v>1849999.94</v>
      </c>
      <c r="F105" s="48">
        <v>46241</v>
      </c>
      <c r="G105" s="42">
        <f t="shared" si="2"/>
        <v>1849999.94</v>
      </c>
      <c r="H105" s="47">
        <v>4701</v>
      </c>
      <c r="I105" s="44">
        <f t="shared" si="3"/>
        <v>0</v>
      </c>
      <c r="J105" s="53" t="s">
        <v>64</v>
      </c>
      <c r="K105" s="21"/>
    </row>
    <row r="106" spans="1:11" s="13" customFormat="1" ht="27.95" customHeight="1" x14ac:dyDescent="0.2">
      <c r="A106" s="39">
        <v>46210</v>
      </c>
      <c r="B106" s="40" t="s">
        <v>188</v>
      </c>
      <c r="C106" s="41" t="s">
        <v>189</v>
      </c>
      <c r="D106" s="40" t="s">
        <v>190</v>
      </c>
      <c r="E106" s="42">
        <v>152810</v>
      </c>
      <c r="F106" s="48">
        <v>46259</v>
      </c>
      <c r="G106" s="42">
        <f t="shared" si="2"/>
        <v>152810</v>
      </c>
      <c r="H106" s="47">
        <v>4748</v>
      </c>
      <c r="I106" s="44">
        <f t="shared" si="3"/>
        <v>0</v>
      </c>
      <c r="J106" s="53" t="s">
        <v>64</v>
      </c>
    </row>
    <row r="107" spans="1:11" s="13" customFormat="1" ht="27.95" customHeight="1" x14ac:dyDescent="0.2">
      <c r="A107" s="39">
        <v>46198</v>
      </c>
      <c r="B107" s="40" t="s">
        <v>191</v>
      </c>
      <c r="C107" s="41" t="s">
        <v>192</v>
      </c>
      <c r="D107" s="40" t="s">
        <v>193</v>
      </c>
      <c r="E107" s="42">
        <v>57083.32</v>
      </c>
      <c r="F107" s="48">
        <v>46255</v>
      </c>
      <c r="G107" s="42">
        <f t="shared" si="2"/>
        <v>57083.32</v>
      </c>
      <c r="H107" s="47">
        <v>4790</v>
      </c>
      <c r="I107" s="44">
        <f t="shared" si="3"/>
        <v>0</v>
      </c>
      <c r="J107" s="53" t="s">
        <v>64</v>
      </c>
    </row>
    <row r="108" spans="1:11" s="13" customFormat="1" ht="27.95" customHeight="1" x14ac:dyDescent="0.2">
      <c r="A108" s="39">
        <v>46205</v>
      </c>
      <c r="B108" s="57" t="s">
        <v>279</v>
      </c>
      <c r="C108" s="41" t="s">
        <v>146</v>
      </c>
      <c r="D108" s="40" t="s">
        <v>280</v>
      </c>
      <c r="E108" s="42">
        <v>65372</v>
      </c>
      <c r="F108" s="48">
        <v>46240</v>
      </c>
      <c r="G108" s="42">
        <f t="shared" si="2"/>
        <v>65372</v>
      </c>
      <c r="H108" s="47">
        <v>4682</v>
      </c>
      <c r="I108" s="44">
        <f t="shared" si="3"/>
        <v>0</v>
      </c>
      <c r="J108" s="53" t="s">
        <v>64</v>
      </c>
    </row>
    <row r="109" spans="1:11" s="13" customFormat="1" ht="27.95" customHeight="1" x14ac:dyDescent="0.2">
      <c r="A109" s="39">
        <v>46205</v>
      </c>
      <c r="B109" s="40" t="s">
        <v>194</v>
      </c>
      <c r="C109" s="41" t="s">
        <v>195</v>
      </c>
      <c r="D109" s="40" t="s">
        <v>47</v>
      </c>
      <c r="E109" s="42">
        <v>47200</v>
      </c>
      <c r="F109" s="48">
        <v>46259</v>
      </c>
      <c r="G109" s="42">
        <f t="shared" si="2"/>
        <v>47200</v>
      </c>
      <c r="H109" s="47">
        <v>4448</v>
      </c>
      <c r="I109" s="44">
        <f t="shared" si="3"/>
        <v>0</v>
      </c>
      <c r="J109" s="53" t="s">
        <v>64</v>
      </c>
    </row>
    <row r="110" spans="1:11" s="13" customFormat="1" ht="27.95" customHeight="1" x14ac:dyDescent="0.2">
      <c r="A110" s="39">
        <v>46241</v>
      </c>
      <c r="B110" s="40" t="s">
        <v>337</v>
      </c>
      <c r="C110" s="41" t="s">
        <v>297</v>
      </c>
      <c r="D110" s="40" t="s">
        <v>332</v>
      </c>
      <c r="E110" s="42">
        <v>206500</v>
      </c>
      <c r="F110" s="48">
        <v>46262</v>
      </c>
      <c r="G110" s="42">
        <f t="shared" si="2"/>
        <v>206500</v>
      </c>
      <c r="H110" s="47">
        <v>5145</v>
      </c>
      <c r="I110" s="44">
        <f t="shared" si="3"/>
        <v>0</v>
      </c>
      <c r="J110" s="53" t="s">
        <v>64</v>
      </c>
    </row>
    <row r="111" spans="1:11" s="13" customFormat="1" ht="27.95" customHeight="1" x14ac:dyDescent="0.2">
      <c r="A111" s="39">
        <v>46230</v>
      </c>
      <c r="B111" s="40" t="s">
        <v>53</v>
      </c>
      <c r="C111" s="41" t="s">
        <v>29</v>
      </c>
      <c r="D111" s="40" t="s">
        <v>196</v>
      </c>
      <c r="E111" s="42">
        <v>65018</v>
      </c>
      <c r="F111" s="48">
        <v>46260</v>
      </c>
      <c r="G111" s="42">
        <f t="shared" si="2"/>
        <v>65018</v>
      </c>
      <c r="H111" s="47">
        <v>4960</v>
      </c>
      <c r="I111" s="44">
        <f t="shared" si="3"/>
        <v>0</v>
      </c>
      <c r="J111" s="53" t="s">
        <v>64</v>
      </c>
    </row>
    <row r="112" spans="1:11" s="13" customFormat="1" ht="27.95" customHeight="1" x14ac:dyDescent="0.2">
      <c r="A112" s="39">
        <v>46234</v>
      </c>
      <c r="B112" s="49" t="s">
        <v>338</v>
      </c>
      <c r="C112" s="47" t="s">
        <v>55</v>
      </c>
      <c r="D112" s="40" t="s">
        <v>333</v>
      </c>
      <c r="E112" s="42">
        <v>2960144.32</v>
      </c>
      <c r="F112" s="48">
        <v>46262</v>
      </c>
      <c r="G112" s="42">
        <f t="shared" si="2"/>
        <v>2960144.32</v>
      </c>
      <c r="H112" s="47">
        <v>5125</v>
      </c>
      <c r="I112" s="44">
        <f t="shared" si="3"/>
        <v>0</v>
      </c>
      <c r="J112" s="53" t="s">
        <v>64</v>
      </c>
    </row>
    <row r="113" spans="1:10" s="13" customFormat="1" ht="27.95" customHeight="1" x14ac:dyDescent="0.2">
      <c r="A113" s="39">
        <v>46220</v>
      </c>
      <c r="B113" s="40" t="s">
        <v>54</v>
      </c>
      <c r="C113" s="41" t="s">
        <v>41</v>
      </c>
      <c r="D113" s="40" t="s">
        <v>197</v>
      </c>
      <c r="E113" s="42">
        <v>120849.7</v>
      </c>
      <c r="F113" s="48">
        <v>46246</v>
      </c>
      <c r="G113" s="42">
        <f t="shared" si="2"/>
        <v>120849.7</v>
      </c>
      <c r="H113" s="47">
        <v>4810</v>
      </c>
      <c r="I113" s="44">
        <f t="shared" si="3"/>
        <v>0</v>
      </c>
      <c r="J113" s="53" t="s">
        <v>64</v>
      </c>
    </row>
    <row r="114" spans="1:10" s="13" customFormat="1" ht="27.95" customHeight="1" x14ac:dyDescent="0.2">
      <c r="A114" s="39">
        <v>46212</v>
      </c>
      <c r="B114" s="40" t="s">
        <v>198</v>
      </c>
      <c r="C114" s="41" t="s">
        <v>24</v>
      </c>
      <c r="D114" s="40" t="s">
        <v>199</v>
      </c>
      <c r="E114" s="42">
        <v>93489.58</v>
      </c>
      <c r="F114" s="48">
        <v>46240</v>
      </c>
      <c r="G114" s="42">
        <f t="shared" si="2"/>
        <v>93489.58</v>
      </c>
      <c r="H114" s="47">
        <v>4578</v>
      </c>
      <c r="I114" s="44">
        <f t="shared" si="3"/>
        <v>0</v>
      </c>
      <c r="J114" s="53" t="s">
        <v>64</v>
      </c>
    </row>
    <row r="115" spans="1:10" s="13" customFormat="1" ht="27.95" customHeight="1" x14ac:dyDescent="0.2">
      <c r="A115" s="39">
        <v>46225</v>
      </c>
      <c r="B115" s="40" t="s">
        <v>200</v>
      </c>
      <c r="C115" s="41" t="s">
        <v>201</v>
      </c>
      <c r="D115" s="40" t="s">
        <v>145</v>
      </c>
      <c r="E115" s="42">
        <v>47200</v>
      </c>
      <c r="F115" s="48">
        <v>46244</v>
      </c>
      <c r="G115" s="42">
        <f t="shared" si="2"/>
        <v>47200</v>
      </c>
      <c r="H115" s="47">
        <v>4817</v>
      </c>
      <c r="I115" s="44">
        <f t="shared" si="3"/>
        <v>0</v>
      </c>
      <c r="J115" s="53" t="s">
        <v>64</v>
      </c>
    </row>
    <row r="116" spans="1:10" s="13" customFormat="1" ht="27.95" customHeight="1" x14ac:dyDescent="0.2">
      <c r="A116" s="39">
        <v>46041</v>
      </c>
      <c r="B116" s="40" t="s">
        <v>281</v>
      </c>
      <c r="C116" s="41" t="s">
        <v>283</v>
      </c>
      <c r="D116" s="40" t="s">
        <v>282</v>
      </c>
      <c r="E116" s="42">
        <v>982001.66</v>
      </c>
      <c r="F116" s="48">
        <v>46247</v>
      </c>
      <c r="G116" s="42">
        <f t="shared" si="2"/>
        <v>982001.66</v>
      </c>
      <c r="H116" s="47">
        <v>4768</v>
      </c>
      <c r="I116" s="44">
        <f t="shared" si="3"/>
        <v>0</v>
      </c>
      <c r="J116" s="53" t="s">
        <v>64</v>
      </c>
    </row>
    <row r="117" spans="1:10" s="13" customFormat="1" ht="27.95" customHeight="1" x14ac:dyDescent="0.2">
      <c r="A117" s="39">
        <v>46189</v>
      </c>
      <c r="B117" s="40" t="s">
        <v>202</v>
      </c>
      <c r="C117" s="41" t="s">
        <v>165</v>
      </c>
      <c r="D117" s="40" t="s">
        <v>203</v>
      </c>
      <c r="E117" s="42">
        <v>245463.16</v>
      </c>
      <c r="F117" s="48">
        <v>46244</v>
      </c>
      <c r="G117" s="42">
        <f t="shared" si="2"/>
        <v>245463.16</v>
      </c>
      <c r="H117" s="47">
        <v>4323</v>
      </c>
      <c r="I117" s="44">
        <f t="shared" si="3"/>
        <v>0</v>
      </c>
      <c r="J117" s="53" t="s">
        <v>64</v>
      </c>
    </row>
    <row r="118" spans="1:10" s="13" customFormat="1" ht="27.95" customHeight="1" x14ac:dyDescent="0.2">
      <c r="A118" s="39">
        <v>46198</v>
      </c>
      <c r="B118" s="40" t="s">
        <v>202</v>
      </c>
      <c r="C118" s="41" t="s">
        <v>204</v>
      </c>
      <c r="D118" s="40" t="s">
        <v>203</v>
      </c>
      <c r="E118" s="42">
        <v>249680.6</v>
      </c>
      <c r="F118" s="48">
        <v>46241</v>
      </c>
      <c r="G118" s="42">
        <f t="shared" si="2"/>
        <v>249680.6</v>
      </c>
      <c r="H118" s="47">
        <v>4258</v>
      </c>
      <c r="I118" s="44">
        <f t="shared" si="3"/>
        <v>0</v>
      </c>
      <c r="J118" s="53" t="s">
        <v>64</v>
      </c>
    </row>
    <row r="119" spans="1:10" s="13" customFormat="1" ht="27.95" customHeight="1" x14ac:dyDescent="0.2">
      <c r="A119" s="39">
        <v>46232</v>
      </c>
      <c r="B119" s="40" t="s">
        <v>202</v>
      </c>
      <c r="C119" s="41" t="s">
        <v>205</v>
      </c>
      <c r="D119" s="40" t="s">
        <v>206</v>
      </c>
      <c r="E119" s="42">
        <v>241119.2</v>
      </c>
      <c r="F119" s="48">
        <v>46259</v>
      </c>
      <c r="G119" s="42">
        <f t="shared" si="2"/>
        <v>241119.2</v>
      </c>
      <c r="H119" s="47">
        <v>4964</v>
      </c>
      <c r="I119" s="44">
        <f t="shared" si="3"/>
        <v>0</v>
      </c>
      <c r="J119" s="53" t="s">
        <v>64</v>
      </c>
    </row>
    <row r="120" spans="1:10" s="13" customFormat="1" ht="27.95" customHeight="1" x14ac:dyDescent="0.2">
      <c r="A120" s="39">
        <v>46204</v>
      </c>
      <c r="B120" s="40" t="s">
        <v>207</v>
      </c>
      <c r="C120" s="41" t="s">
        <v>208</v>
      </c>
      <c r="D120" s="40" t="s">
        <v>209</v>
      </c>
      <c r="E120" s="42">
        <v>819309.4</v>
      </c>
      <c r="F120" s="48">
        <v>46239</v>
      </c>
      <c r="G120" s="42">
        <f t="shared" si="2"/>
        <v>819309.4</v>
      </c>
      <c r="H120" s="47">
        <v>4439</v>
      </c>
      <c r="I120" s="44">
        <f t="shared" si="3"/>
        <v>0</v>
      </c>
      <c r="J120" s="53" t="s">
        <v>64</v>
      </c>
    </row>
    <row r="121" spans="1:10" s="13" customFormat="1" ht="27.95" customHeight="1" x14ac:dyDescent="0.2">
      <c r="A121" s="39">
        <v>46205</v>
      </c>
      <c r="B121" s="40" t="s">
        <v>210</v>
      </c>
      <c r="C121" s="41" t="s">
        <v>211</v>
      </c>
      <c r="D121" s="40" t="s">
        <v>212</v>
      </c>
      <c r="E121" s="42">
        <v>150000</v>
      </c>
      <c r="F121" s="48">
        <v>46237</v>
      </c>
      <c r="G121" s="42">
        <f t="shared" si="2"/>
        <v>150000</v>
      </c>
      <c r="H121" s="47">
        <v>4467</v>
      </c>
      <c r="I121" s="44">
        <f t="shared" si="3"/>
        <v>0</v>
      </c>
      <c r="J121" s="53" t="s">
        <v>64</v>
      </c>
    </row>
    <row r="122" spans="1:10" s="13" customFormat="1" ht="27.95" customHeight="1" x14ac:dyDescent="0.2">
      <c r="A122" s="39">
        <v>46229</v>
      </c>
      <c r="B122" s="40" t="s">
        <v>213</v>
      </c>
      <c r="C122" s="41" t="s">
        <v>214</v>
      </c>
      <c r="D122" s="40" t="s">
        <v>215</v>
      </c>
      <c r="E122" s="42">
        <v>16332.76</v>
      </c>
      <c r="F122" s="48">
        <v>46255</v>
      </c>
      <c r="G122" s="42">
        <f t="shared" si="2"/>
        <v>16332.76</v>
      </c>
      <c r="H122" s="47">
        <v>4894</v>
      </c>
      <c r="I122" s="44">
        <f t="shared" si="3"/>
        <v>0</v>
      </c>
      <c r="J122" s="53" t="s">
        <v>64</v>
      </c>
    </row>
    <row r="123" spans="1:10" s="13" customFormat="1" ht="27.95" customHeight="1" x14ac:dyDescent="0.2">
      <c r="A123" s="39">
        <v>46195</v>
      </c>
      <c r="B123" s="40" t="s">
        <v>216</v>
      </c>
      <c r="C123" s="41" t="s">
        <v>217</v>
      </c>
      <c r="D123" s="40" t="s">
        <v>137</v>
      </c>
      <c r="E123" s="42">
        <v>78265</v>
      </c>
      <c r="F123" s="48">
        <v>46252</v>
      </c>
      <c r="G123" s="42">
        <f t="shared" si="2"/>
        <v>78265</v>
      </c>
      <c r="H123" s="47">
        <v>4260</v>
      </c>
      <c r="I123" s="44">
        <f t="shared" si="3"/>
        <v>0</v>
      </c>
      <c r="J123" s="53" t="s">
        <v>64</v>
      </c>
    </row>
    <row r="124" spans="1:10" s="13" customFormat="1" ht="27.95" customHeight="1" x14ac:dyDescent="0.2">
      <c r="A124" s="39">
        <v>46195</v>
      </c>
      <c r="B124" s="40" t="s">
        <v>216</v>
      </c>
      <c r="C124" s="41" t="s">
        <v>219</v>
      </c>
      <c r="D124" s="40" t="s">
        <v>137</v>
      </c>
      <c r="E124" s="42">
        <v>78265</v>
      </c>
      <c r="F124" s="48">
        <v>46252</v>
      </c>
      <c r="G124" s="42">
        <f t="shared" si="2"/>
        <v>78265</v>
      </c>
      <c r="H124" s="47">
        <v>4260</v>
      </c>
      <c r="I124" s="44">
        <f t="shared" si="3"/>
        <v>0</v>
      </c>
      <c r="J124" s="53" t="s">
        <v>64</v>
      </c>
    </row>
    <row r="125" spans="1:10" s="13" customFormat="1" ht="27.95" customHeight="1" x14ac:dyDescent="0.2">
      <c r="A125" s="39">
        <v>46195</v>
      </c>
      <c r="B125" s="40" t="s">
        <v>216</v>
      </c>
      <c r="C125" s="41" t="s">
        <v>218</v>
      </c>
      <c r="D125" s="40" t="s">
        <v>137</v>
      </c>
      <c r="E125" s="42">
        <v>78265</v>
      </c>
      <c r="F125" s="48">
        <v>46252</v>
      </c>
      <c r="G125" s="42">
        <f t="shared" si="2"/>
        <v>78265</v>
      </c>
      <c r="H125" s="47">
        <v>4260</v>
      </c>
      <c r="I125" s="44">
        <f t="shared" si="3"/>
        <v>0</v>
      </c>
      <c r="J125" s="53" t="s">
        <v>64</v>
      </c>
    </row>
    <row r="126" spans="1:10" s="13" customFormat="1" ht="27.95" customHeight="1" x14ac:dyDescent="0.2">
      <c r="A126" s="39">
        <v>46195</v>
      </c>
      <c r="B126" s="40" t="s">
        <v>216</v>
      </c>
      <c r="C126" s="41" t="s">
        <v>224</v>
      </c>
      <c r="D126" s="40" t="s">
        <v>137</v>
      </c>
      <c r="E126" s="42">
        <v>78265</v>
      </c>
      <c r="F126" s="48">
        <v>46252</v>
      </c>
      <c r="G126" s="42">
        <f t="shared" si="2"/>
        <v>78265</v>
      </c>
      <c r="H126" s="47">
        <v>4260</v>
      </c>
      <c r="I126" s="44">
        <f t="shared" si="3"/>
        <v>0</v>
      </c>
      <c r="J126" s="53" t="s">
        <v>64</v>
      </c>
    </row>
    <row r="127" spans="1:10" s="13" customFormat="1" ht="27.95" customHeight="1" x14ac:dyDescent="0.2">
      <c r="A127" s="39">
        <v>46195</v>
      </c>
      <c r="B127" s="40" t="s">
        <v>216</v>
      </c>
      <c r="C127" s="41" t="s">
        <v>222</v>
      </c>
      <c r="D127" s="40" t="s">
        <v>137</v>
      </c>
      <c r="E127" s="42">
        <v>78265</v>
      </c>
      <c r="F127" s="48">
        <v>46252</v>
      </c>
      <c r="G127" s="42">
        <f t="shared" si="2"/>
        <v>78265</v>
      </c>
      <c r="H127" s="47">
        <v>4260</v>
      </c>
      <c r="I127" s="44">
        <f t="shared" si="3"/>
        <v>0</v>
      </c>
      <c r="J127" s="53" t="s">
        <v>64</v>
      </c>
    </row>
    <row r="128" spans="1:10" s="13" customFormat="1" ht="27.95" customHeight="1" x14ac:dyDescent="0.2">
      <c r="A128" s="39">
        <v>46195</v>
      </c>
      <c r="B128" s="40" t="s">
        <v>216</v>
      </c>
      <c r="C128" s="41" t="s">
        <v>220</v>
      </c>
      <c r="D128" s="40" t="s">
        <v>137</v>
      </c>
      <c r="E128" s="42">
        <v>23293.200000000001</v>
      </c>
      <c r="F128" s="48">
        <v>46252</v>
      </c>
      <c r="G128" s="42">
        <f t="shared" si="2"/>
        <v>23293.200000000001</v>
      </c>
      <c r="H128" s="47">
        <v>4260</v>
      </c>
      <c r="I128" s="44">
        <f t="shared" si="3"/>
        <v>0</v>
      </c>
      <c r="J128" s="53" t="s">
        <v>64</v>
      </c>
    </row>
    <row r="129" spans="1:10" s="13" customFormat="1" ht="27.95" customHeight="1" x14ac:dyDescent="0.2">
      <c r="A129" s="39">
        <v>46195</v>
      </c>
      <c r="B129" s="40" t="s">
        <v>216</v>
      </c>
      <c r="C129" s="41" t="s">
        <v>221</v>
      </c>
      <c r="D129" s="40" t="s">
        <v>137</v>
      </c>
      <c r="E129" s="42">
        <v>78265</v>
      </c>
      <c r="F129" s="48">
        <v>46252</v>
      </c>
      <c r="G129" s="42">
        <f t="shared" si="2"/>
        <v>78265</v>
      </c>
      <c r="H129" s="47">
        <v>4260</v>
      </c>
      <c r="I129" s="44">
        <f t="shared" si="3"/>
        <v>0</v>
      </c>
      <c r="J129" s="53" t="s">
        <v>64</v>
      </c>
    </row>
    <row r="130" spans="1:10" s="13" customFormat="1" ht="27.95" customHeight="1" x14ac:dyDescent="0.2">
      <c r="A130" s="39">
        <v>46195</v>
      </c>
      <c r="B130" s="40" t="s">
        <v>216</v>
      </c>
      <c r="C130" s="41" t="s">
        <v>223</v>
      </c>
      <c r="D130" s="40" t="s">
        <v>137</v>
      </c>
      <c r="E130" s="42">
        <v>78265.009999999995</v>
      </c>
      <c r="F130" s="48">
        <v>46252</v>
      </c>
      <c r="G130" s="42">
        <f t="shared" si="2"/>
        <v>78265.009999999995</v>
      </c>
      <c r="H130" s="47">
        <v>4260</v>
      </c>
      <c r="I130" s="44">
        <f t="shared" si="3"/>
        <v>0</v>
      </c>
      <c r="J130" s="53" t="s">
        <v>64</v>
      </c>
    </row>
    <row r="131" spans="1:10" s="13" customFormat="1" ht="27.95" customHeight="1" x14ac:dyDescent="0.2">
      <c r="A131" s="39">
        <v>46195</v>
      </c>
      <c r="B131" s="40" t="s">
        <v>216</v>
      </c>
      <c r="C131" s="41" t="s">
        <v>225</v>
      </c>
      <c r="D131" s="40" t="s">
        <v>137</v>
      </c>
      <c r="E131" s="42">
        <v>78265</v>
      </c>
      <c r="F131" s="48">
        <v>46252</v>
      </c>
      <c r="G131" s="42">
        <f t="shared" si="2"/>
        <v>78265</v>
      </c>
      <c r="H131" s="47">
        <v>4260</v>
      </c>
      <c r="I131" s="44">
        <f t="shared" si="3"/>
        <v>0</v>
      </c>
      <c r="J131" s="53" t="s">
        <v>64</v>
      </c>
    </row>
    <row r="132" spans="1:10" s="13" customFormat="1" ht="27.95" customHeight="1" x14ac:dyDescent="0.2">
      <c r="A132" s="39">
        <v>46195</v>
      </c>
      <c r="B132" s="40" t="s">
        <v>216</v>
      </c>
      <c r="C132" s="41" t="s">
        <v>287</v>
      </c>
      <c r="D132" s="40" t="s">
        <v>137</v>
      </c>
      <c r="E132" s="42">
        <v>156530.01</v>
      </c>
      <c r="F132" s="48">
        <v>46252</v>
      </c>
      <c r="G132" s="42">
        <f t="shared" si="2"/>
        <v>156530.01</v>
      </c>
      <c r="H132" s="47">
        <v>4260</v>
      </c>
      <c r="I132" s="44">
        <f t="shared" si="3"/>
        <v>0</v>
      </c>
      <c r="J132" s="53" t="s">
        <v>64</v>
      </c>
    </row>
    <row r="133" spans="1:10" s="13" customFormat="1" ht="27.95" customHeight="1" x14ac:dyDescent="0.2">
      <c r="A133" s="39">
        <v>46212</v>
      </c>
      <c r="B133" s="40" t="s">
        <v>226</v>
      </c>
      <c r="C133" s="41" t="s">
        <v>227</v>
      </c>
      <c r="D133" s="40" t="s">
        <v>228</v>
      </c>
      <c r="E133" s="42">
        <v>682960.4</v>
      </c>
      <c r="F133" s="48">
        <v>46254</v>
      </c>
      <c r="G133" s="42">
        <f t="shared" si="2"/>
        <v>682960.4</v>
      </c>
      <c r="H133" s="47">
        <v>4861</v>
      </c>
      <c r="I133" s="44">
        <f t="shared" si="3"/>
        <v>0</v>
      </c>
      <c r="J133" s="53" t="s">
        <v>64</v>
      </c>
    </row>
    <row r="134" spans="1:10" s="13" customFormat="1" ht="27.95" customHeight="1" x14ac:dyDescent="0.2">
      <c r="A134" s="39">
        <v>46235</v>
      </c>
      <c r="B134" s="49" t="s">
        <v>339</v>
      </c>
      <c r="C134" s="41" t="s">
        <v>334</v>
      </c>
      <c r="D134" s="40" t="s">
        <v>335</v>
      </c>
      <c r="E134" s="42">
        <v>1175000</v>
      </c>
      <c r="F134" s="48">
        <v>46265</v>
      </c>
      <c r="G134" s="42">
        <f t="shared" si="2"/>
        <v>1175000</v>
      </c>
      <c r="H134" s="47">
        <v>4865</v>
      </c>
      <c r="I134" s="44">
        <f t="shared" si="3"/>
        <v>0</v>
      </c>
      <c r="J134" s="53" t="s">
        <v>64</v>
      </c>
    </row>
    <row r="135" spans="1:10" s="13" customFormat="1" ht="27.95" customHeight="1" x14ac:dyDescent="0.2">
      <c r="A135" s="39">
        <v>46217</v>
      </c>
      <c r="B135" s="40" t="s">
        <v>229</v>
      </c>
      <c r="C135" s="41" t="s">
        <v>230</v>
      </c>
      <c r="D135" s="40" t="s">
        <v>231</v>
      </c>
      <c r="E135" s="42">
        <v>99563.680000000008</v>
      </c>
      <c r="F135" s="48">
        <v>46248</v>
      </c>
      <c r="G135" s="42">
        <f t="shared" si="2"/>
        <v>99563.680000000008</v>
      </c>
      <c r="H135" s="47">
        <v>4826</v>
      </c>
      <c r="I135" s="44">
        <f t="shared" si="3"/>
        <v>0</v>
      </c>
      <c r="J135" s="53" t="s">
        <v>64</v>
      </c>
    </row>
    <row r="136" spans="1:10" s="13" customFormat="1" ht="27.95" customHeight="1" x14ac:dyDescent="0.2">
      <c r="A136" s="39">
        <v>46230</v>
      </c>
      <c r="B136" s="40" t="s">
        <v>229</v>
      </c>
      <c r="C136" s="41" t="s">
        <v>48</v>
      </c>
      <c r="D136" s="40" t="s">
        <v>232</v>
      </c>
      <c r="E136" s="42">
        <v>288694.08</v>
      </c>
      <c r="F136" s="48">
        <v>46261</v>
      </c>
      <c r="G136" s="42">
        <f t="shared" si="2"/>
        <v>288694.08</v>
      </c>
      <c r="H136" s="47">
        <v>4975</v>
      </c>
      <c r="I136" s="44">
        <f t="shared" si="3"/>
        <v>0</v>
      </c>
      <c r="J136" s="53" t="s">
        <v>64</v>
      </c>
    </row>
    <row r="137" spans="1:10" s="13" customFormat="1" ht="27.95" customHeight="1" x14ac:dyDescent="0.2">
      <c r="A137" s="39">
        <v>46175</v>
      </c>
      <c r="B137" s="40" t="s">
        <v>233</v>
      </c>
      <c r="C137" s="41" t="s">
        <v>234</v>
      </c>
      <c r="D137" s="40" t="s">
        <v>23</v>
      </c>
      <c r="E137" s="42">
        <v>205320</v>
      </c>
      <c r="F137" s="48">
        <v>46244</v>
      </c>
      <c r="G137" s="42">
        <f t="shared" si="2"/>
        <v>205320</v>
      </c>
      <c r="H137" s="47">
        <v>4056</v>
      </c>
      <c r="I137" s="44">
        <f t="shared" si="3"/>
        <v>0</v>
      </c>
      <c r="J137" s="53" t="s">
        <v>64</v>
      </c>
    </row>
    <row r="138" spans="1:10" s="13" customFormat="1" ht="27.95" customHeight="1" x14ac:dyDescent="0.2">
      <c r="A138" s="39">
        <v>46175</v>
      </c>
      <c r="B138" s="40" t="s">
        <v>233</v>
      </c>
      <c r="C138" s="41" t="s">
        <v>235</v>
      </c>
      <c r="D138" s="40" t="s">
        <v>23</v>
      </c>
      <c r="E138" s="42">
        <v>78470</v>
      </c>
      <c r="F138" s="48">
        <v>46244</v>
      </c>
      <c r="G138" s="42">
        <f t="shared" ref="G138:G161" si="4">E138</f>
        <v>78470</v>
      </c>
      <c r="H138" s="47">
        <v>4056</v>
      </c>
      <c r="I138" s="44">
        <f t="shared" ref="I138:I161" si="5">E138-G138</f>
        <v>0</v>
      </c>
      <c r="J138" s="53" t="s">
        <v>64</v>
      </c>
    </row>
    <row r="139" spans="1:10" s="13" customFormat="1" ht="27.95" customHeight="1" x14ac:dyDescent="0.2">
      <c r="A139" s="39">
        <v>46229</v>
      </c>
      <c r="B139" s="40" t="s">
        <v>236</v>
      </c>
      <c r="C139" s="41" t="s">
        <v>51</v>
      </c>
      <c r="D139" s="40" t="s">
        <v>237</v>
      </c>
      <c r="E139" s="42">
        <v>210000</v>
      </c>
      <c r="F139" s="48">
        <v>46262</v>
      </c>
      <c r="G139" s="42">
        <f t="shared" si="4"/>
        <v>210000</v>
      </c>
      <c r="H139" s="47">
        <v>4953</v>
      </c>
      <c r="I139" s="44">
        <f t="shared" si="5"/>
        <v>0</v>
      </c>
      <c r="J139" s="53" t="s">
        <v>64</v>
      </c>
    </row>
    <row r="140" spans="1:10" s="13" customFormat="1" ht="27.95" customHeight="1" x14ac:dyDescent="0.2">
      <c r="A140" s="39">
        <v>46220</v>
      </c>
      <c r="B140" s="40" t="s">
        <v>288</v>
      </c>
      <c r="C140" s="41" t="s">
        <v>290</v>
      </c>
      <c r="D140" s="40" t="s">
        <v>289</v>
      </c>
      <c r="E140" s="42">
        <v>666002.69999999995</v>
      </c>
      <c r="F140" s="48">
        <v>46237</v>
      </c>
      <c r="G140" s="42">
        <f t="shared" si="4"/>
        <v>666002.69999999995</v>
      </c>
      <c r="H140" s="47">
        <v>4570</v>
      </c>
      <c r="I140" s="44">
        <f t="shared" si="5"/>
        <v>0</v>
      </c>
      <c r="J140" s="53" t="s">
        <v>64</v>
      </c>
    </row>
    <row r="141" spans="1:10" s="13" customFormat="1" ht="27.95" customHeight="1" x14ac:dyDescent="0.2">
      <c r="A141" s="39">
        <v>46246</v>
      </c>
      <c r="B141" s="58" t="s">
        <v>61</v>
      </c>
      <c r="C141" s="41" t="s">
        <v>291</v>
      </c>
      <c r="D141" s="40" t="s">
        <v>62</v>
      </c>
      <c r="E141" s="42">
        <v>100780.64</v>
      </c>
      <c r="F141" s="48">
        <v>46254</v>
      </c>
      <c r="G141" s="42">
        <f t="shared" si="4"/>
        <v>100780.64</v>
      </c>
      <c r="H141" s="47">
        <v>5132</v>
      </c>
      <c r="I141" s="44">
        <f t="shared" si="5"/>
        <v>0</v>
      </c>
      <c r="J141" s="53" t="s">
        <v>64</v>
      </c>
    </row>
    <row r="142" spans="1:10" s="13" customFormat="1" ht="27.95" customHeight="1" x14ac:dyDescent="0.2">
      <c r="A142" s="39">
        <v>46247</v>
      </c>
      <c r="B142" s="40" t="s">
        <v>60</v>
      </c>
      <c r="C142" s="41" t="s">
        <v>304</v>
      </c>
      <c r="D142" s="40" t="s">
        <v>305</v>
      </c>
      <c r="E142" s="42">
        <v>324414.28999999998</v>
      </c>
      <c r="F142" s="48">
        <v>46259</v>
      </c>
      <c r="G142" s="42">
        <f t="shared" si="4"/>
        <v>324414.28999999998</v>
      </c>
      <c r="H142" s="47">
        <v>5134</v>
      </c>
      <c r="I142" s="44">
        <f t="shared" si="5"/>
        <v>0</v>
      </c>
      <c r="J142" s="53" t="s">
        <v>64</v>
      </c>
    </row>
    <row r="143" spans="1:10" s="13" customFormat="1" ht="27.95" customHeight="1" x14ac:dyDescent="0.2">
      <c r="A143" s="39">
        <v>46212</v>
      </c>
      <c r="B143" s="40" t="s">
        <v>293</v>
      </c>
      <c r="C143" s="41" t="s">
        <v>292</v>
      </c>
      <c r="D143" s="40" t="s">
        <v>294</v>
      </c>
      <c r="E143" s="42">
        <v>116348</v>
      </c>
      <c r="F143" s="48">
        <v>46244</v>
      </c>
      <c r="G143" s="42">
        <f t="shared" si="4"/>
        <v>116348</v>
      </c>
      <c r="H143" s="47">
        <v>4507</v>
      </c>
      <c r="I143" s="44">
        <f t="shared" si="5"/>
        <v>0</v>
      </c>
      <c r="J143" s="53" t="s">
        <v>64</v>
      </c>
    </row>
    <row r="144" spans="1:10" s="13" customFormat="1" ht="27.95" customHeight="1" x14ac:dyDescent="0.2">
      <c r="A144" s="39">
        <v>46218</v>
      </c>
      <c r="B144" s="40" t="s">
        <v>293</v>
      </c>
      <c r="C144" s="41" t="s">
        <v>238</v>
      </c>
      <c r="D144" s="40" t="s">
        <v>239</v>
      </c>
      <c r="E144" s="42">
        <v>246903.2</v>
      </c>
      <c r="F144" s="48">
        <v>46251</v>
      </c>
      <c r="G144" s="42">
        <f t="shared" si="4"/>
        <v>246903.2</v>
      </c>
      <c r="H144" s="47">
        <v>4824</v>
      </c>
      <c r="I144" s="44">
        <f t="shared" si="5"/>
        <v>0</v>
      </c>
      <c r="J144" s="53" t="s">
        <v>64</v>
      </c>
    </row>
    <row r="145" spans="1:10" s="13" customFormat="1" ht="27.95" customHeight="1" x14ac:dyDescent="0.2">
      <c r="A145" s="39">
        <v>46218</v>
      </c>
      <c r="B145" s="40" t="s">
        <v>295</v>
      </c>
      <c r="C145" s="41" t="s">
        <v>296</v>
      </c>
      <c r="D145" s="40" t="s">
        <v>298</v>
      </c>
      <c r="E145" s="42">
        <v>368802.98</v>
      </c>
      <c r="F145" s="48">
        <v>46255</v>
      </c>
      <c r="G145" s="42">
        <f t="shared" si="4"/>
        <v>368802.98</v>
      </c>
      <c r="H145" s="47">
        <v>4758</v>
      </c>
      <c r="I145" s="44">
        <f t="shared" si="5"/>
        <v>0</v>
      </c>
      <c r="J145" s="53" t="s">
        <v>64</v>
      </c>
    </row>
    <row r="146" spans="1:10" s="13" customFormat="1" ht="27.95" customHeight="1" x14ac:dyDescent="0.2">
      <c r="A146" s="39">
        <v>46226</v>
      </c>
      <c r="B146" s="40" t="s">
        <v>295</v>
      </c>
      <c r="C146" s="41" t="s">
        <v>297</v>
      </c>
      <c r="D146" s="40" t="s">
        <v>299</v>
      </c>
      <c r="E146" s="42">
        <v>2651817.5299999998</v>
      </c>
      <c r="F146" s="48">
        <v>46259</v>
      </c>
      <c r="G146" s="42">
        <f t="shared" si="4"/>
        <v>2651817.5299999998</v>
      </c>
      <c r="H146" s="47">
        <v>4714</v>
      </c>
      <c r="I146" s="44">
        <f t="shared" si="5"/>
        <v>0</v>
      </c>
      <c r="J146" s="53" t="s">
        <v>64</v>
      </c>
    </row>
    <row r="147" spans="1:10" s="13" customFormat="1" ht="27.95" customHeight="1" x14ac:dyDescent="0.2">
      <c r="A147" s="39">
        <v>46219</v>
      </c>
      <c r="B147" s="40" t="s">
        <v>31</v>
      </c>
      <c r="C147" s="41" t="s">
        <v>240</v>
      </c>
      <c r="D147" s="40" t="s">
        <v>241</v>
      </c>
      <c r="E147" s="42">
        <v>33771.599999999999</v>
      </c>
      <c r="F147" s="48">
        <v>46252</v>
      </c>
      <c r="G147" s="42">
        <f t="shared" si="4"/>
        <v>33771.599999999999</v>
      </c>
      <c r="H147" s="47">
        <v>4857</v>
      </c>
      <c r="I147" s="44">
        <f t="shared" si="5"/>
        <v>0</v>
      </c>
      <c r="J147" s="53" t="s">
        <v>64</v>
      </c>
    </row>
    <row r="148" spans="1:10" s="13" customFormat="1" ht="27.95" customHeight="1" x14ac:dyDescent="0.2">
      <c r="A148" s="39">
        <v>46244</v>
      </c>
      <c r="B148" s="40" t="s">
        <v>300</v>
      </c>
      <c r="C148" s="41" t="s">
        <v>186</v>
      </c>
      <c r="D148" s="40" t="s">
        <v>187</v>
      </c>
      <c r="E148" s="42">
        <v>69629.42</v>
      </c>
      <c r="F148" s="48">
        <v>46255</v>
      </c>
      <c r="G148" s="42">
        <f t="shared" si="4"/>
        <v>69629.42</v>
      </c>
      <c r="H148" s="47">
        <v>5051</v>
      </c>
      <c r="I148" s="44">
        <f t="shared" si="5"/>
        <v>0</v>
      </c>
      <c r="J148" s="53" t="s">
        <v>64</v>
      </c>
    </row>
    <row r="149" spans="1:10" s="13" customFormat="1" ht="27.95" customHeight="1" x14ac:dyDescent="0.2">
      <c r="A149" s="39">
        <v>46230</v>
      </c>
      <c r="B149" s="40" t="s">
        <v>242</v>
      </c>
      <c r="C149" s="41" t="s">
        <v>243</v>
      </c>
      <c r="D149" s="40" t="s">
        <v>244</v>
      </c>
      <c r="E149" s="42">
        <v>35700.019999999997</v>
      </c>
      <c r="F149" s="48">
        <v>46254</v>
      </c>
      <c r="G149" s="42">
        <f t="shared" si="4"/>
        <v>35700.019999999997</v>
      </c>
      <c r="H149" s="47">
        <v>4892</v>
      </c>
      <c r="I149" s="44">
        <f t="shared" si="5"/>
        <v>0</v>
      </c>
      <c r="J149" s="53" t="s">
        <v>64</v>
      </c>
    </row>
    <row r="150" spans="1:10" s="13" customFormat="1" ht="27.95" customHeight="1" x14ac:dyDescent="0.2">
      <c r="A150" s="39">
        <v>46163</v>
      </c>
      <c r="B150" s="40" t="s">
        <v>245</v>
      </c>
      <c r="C150" s="41" t="s">
        <v>52</v>
      </c>
      <c r="D150" s="40" t="s">
        <v>246</v>
      </c>
      <c r="E150" s="42">
        <v>39530</v>
      </c>
      <c r="F150" s="48">
        <v>46238</v>
      </c>
      <c r="G150" s="42">
        <f t="shared" si="4"/>
        <v>39530</v>
      </c>
      <c r="H150" s="47">
        <v>4151</v>
      </c>
      <c r="I150" s="44">
        <f t="shared" si="5"/>
        <v>0</v>
      </c>
      <c r="J150" s="53" t="s">
        <v>64</v>
      </c>
    </row>
    <row r="151" spans="1:10" s="13" customFormat="1" ht="27.95" customHeight="1" x14ac:dyDescent="0.2">
      <c r="A151" s="39">
        <v>46195</v>
      </c>
      <c r="B151" s="40" t="s">
        <v>247</v>
      </c>
      <c r="C151" s="41" t="s">
        <v>248</v>
      </c>
      <c r="D151" s="40" t="s">
        <v>249</v>
      </c>
      <c r="E151" s="42">
        <v>4367994.09</v>
      </c>
      <c r="F151" s="48">
        <v>2508</v>
      </c>
      <c r="G151" s="42">
        <f t="shared" si="4"/>
        <v>4367994.09</v>
      </c>
      <c r="H151" s="47">
        <v>4411</v>
      </c>
      <c r="I151" s="44">
        <f t="shared" si="5"/>
        <v>0</v>
      </c>
      <c r="J151" s="53" t="s">
        <v>64</v>
      </c>
    </row>
    <row r="152" spans="1:10" s="13" customFormat="1" ht="27.95" customHeight="1" x14ac:dyDescent="0.2">
      <c r="A152" s="39">
        <v>46209</v>
      </c>
      <c r="B152" s="40" t="s">
        <v>250</v>
      </c>
      <c r="C152" s="41" t="s">
        <v>251</v>
      </c>
      <c r="D152" s="40" t="s">
        <v>145</v>
      </c>
      <c r="E152" s="42">
        <v>42480</v>
      </c>
      <c r="F152" s="48">
        <v>46244</v>
      </c>
      <c r="G152" s="42">
        <f t="shared" si="4"/>
        <v>42480</v>
      </c>
      <c r="H152" s="47">
        <v>4452</v>
      </c>
      <c r="I152" s="44">
        <f t="shared" si="5"/>
        <v>0</v>
      </c>
      <c r="J152" s="53" t="s">
        <v>64</v>
      </c>
    </row>
    <row r="153" spans="1:10" s="13" customFormat="1" ht="27.95" customHeight="1" x14ac:dyDescent="0.2">
      <c r="A153" s="39">
        <v>46209</v>
      </c>
      <c r="B153" s="40" t="s">
        <v>250</v>
      </c>
      <c r="C153" s="41" t="s">
        <v>252</v>
      </c>
      <c r="D153" s="40" t="s">
        <v>145</v>
      </c>
      <c r="E153" s="42">
        <v>35400</v>
      </c>
      <c r="F153" s="48">
        <v>46244</v>
      </c>
      <c r="G153" s="42">
        <f t="shared" si="4"/>
        <v>35400</v>
      </c>
      <c r="H153" s="47">
        <v>4452</v>
      </c>
      <c r="I153" s="44">
        <f t="shared" si="5"/>
        <v>0</v>
      </c>
      <c r="J153" s="53" t="s">
        <v>64</v>
      </c>
    </row>
    <row r="154" spans="1:10" s="13" customFormat="1" ht="27.95" customHeight="1" x14ac:dyDescent="0.2">
      <c r="A154" s="39">
        <v>46213</v>
      </c>
      <c r="B154" s="40" t="s">
        <v>253</v>
      </c>
      <c r="C154" s="41" t="s">
        <v>254</v>
      </c>
      <c r="D154" s="40" t="s">
        <v>255</v>
      </c>
      <c r="E154" s="42">
        <v>1150000.01</v>
      </c>
      <c r="F154" s="48">
        <v>46255</v>
      </c>
      <c r="G154" s="42">
        <f t="shared" si="4"/>
        <v>1150000.01</v>
      </c>
      <c r="H154" s="47">
        <v>4679</v>
      </c>
      <c r="I154" s="44">
        <f t="shared" si="5"/>
        <v>0</v>
      </c>
      <c r="J154" s="53" t="s">
        <v>64</v>
      </c>
    </row>
    <row r="155" spans="1:10" s="13" customFormat="1" ht="27.95" customHeight="1" x14ac:dyDescent="0.2">
      <c r="A155" s="39">
        <v>46183</v>
      </c>
      <c r="B155" s="40" t="s">
        <v>256</v>
      </c>
      <c r="C155" s="41" t="s">
        <v>257</v>
      </c>
      <c r="D155" s="40" t="s">
        <v>258</v>
      </c>
      <c r="E155" s="42">
        <v>75990</v>
      </c>
      <c r="F155" s="48">
        <v>46204</v>
      </c>
      <c r="G155" s="42">
        <f t="shared" si="4"/>
        <v>75990</v>
      </c>
      <c r="H155" s="47">
        <v>3745</v>
      </c>
      <c r="I155" s="44">
        <f t="shared" si="5"/>
        <v>0</v>
      </c>
      <c r="J155" s="53" t="s">
        <v>64</v>
      </c>
    </row>
    <row r="156" spans="1:10" s="13" customFormat="1" ht="27.95" customHeight="1" x14ac:dyDescent="0.2">
      <c r="A156" s="39">
        <v>46205</v>
      </c>
      <c r="B156" s="40" t="s">
        <v>259</v>
      </c>
      <c r="C156" s="41" t="s">
        <v>260</v>
      </c>
      <c r="D156" s="40" t="s">
        <v>261</v>
      </c>
      <c r="E156" s="42">
        <v>73776.89</v>
      </c>
      <c r="F156" s="48">
        <v>46255</v>
      </c>
      <c r="G156" s="42">
        <f t="shared" si="4"/>
        <v>73776.89</v>
      </c>
      <c r="H156" s="47">
        <v>4687</v>
      </c>
      <c r="I156" s="44">
        <f t="shared" si="5"/>
        <v>0</v>
      </c>
      <c r="J156" s="53" t="s">
        <v>64</v>
      </c>
    </row>
    <row r="157" spans="1:10" s="13" customFormat="1" ht="27.95" customHeight="1" x14ac:dyDescent="0.2">
      <c r="A157" s="39">
        <v>46225</v>
      </c>
      <c r="B157" s="40" t="s">
        <v>262</v>
      </c>
      <c r="C157" s="41" t="s">
        <v>263</v>
      </c>
      <c r="D157" s="40" t="s">
        <v>264</v>
      </c>
      <c r="E157" s="42">
        <v>12507</v>
      </c>
      <c r="F157" s="48">
        <v>46258</v>
      </c>
      <c r="G157" s="42">
        <f t="shared" si="4"/>
        <v>12507</v>
      </c>
      <c r="H157" s="47">
        <v>4982</v>
      </c>
      <c r="I157" s="44">
        <f t="shared" si="5"/>
        <v>0</v>
      </c>
      <c r="J157" s="53" t="s">
        <v>64</v>
      </c>
    </row>
    <row r="158" spans="1:10" s="13" customFormat="1" ht="27.95" customHeight="1" x14ac:dyDescent="0.2">
      <c r="A158" s="39">
        <v>46227</v>
      </c>
      <c r="B158" s="40" t="s">
        <v>56</v>
      </c>
      <c r="C158" s="41" t="s">
        <v>235</v>
      </c>
      <c r="D158" s="40" t="s">
        <v>265</v>
      </c>
      <c r="E158" s="42">
        <v>8490371.8200000003</v>
      </c>
      <c r="F158" s="48">
        <v>46258</v>
      </c>
      <c r="G158" s="42">
        <f t="shared" si="4"/>
        <v>8490371.8200000003</v>
      </c>
      <c r="H158" s="47">
        <v>4852</v>
      </c>
      <c r="I158" s="44">
        <f t="shared" si="5"/>
        <v>0</v>
      </c>
      <c r="J158" s="53" t="s">
        <v>64</v>
      </c>
    </row>
    <row r="159" spans="1:10" s="13" customFormat="1" ht="27.95" customHeight="1" x14ac:dyDescent="0.2">
      <c r="A159" s="39">
        <v>46206</v>
      </c>
      <c r="B159" s="40" t="s">
        <v>266</v>
      </c>
      <c r="C159" s="41" t="s">
        <v>267</v>
      </c>
      <c r="D159" s="40" t="s">
        <v>268</v>
      </c>
      <c r="E159" s="42">
        <v>737500</v>
      </c>
      <c r="F159" s="48">
        <v>46240</v>
      </c>
      <c r="G159" s="42">
        <f t="shared" si="4"/>
        <v>737500</v>
      </c>
      <c r="H159" s="47">
        <v>4441</v>
      </c>
      <c r="I159" s="44">
        <f t="shared" si="5"/>
        <v>0</v>
      </c>
      <c r="J159" s="53" t="s">
        <v>64</v>
      </c>
    </row>
    <row r="160" spans="1:10" s="13" customFormat="1" ht="27.95" customHeight="1" x14ac:dyDescent="0.2">
      <c r="A160" s="39">
        <v>46205</v>
      </c>
      <c r="B160" s="40" t="s">
        <v>63</v>
      </c>
      <c r="C160" s="41" t="s">
        <v>269</v>
      </c>
      <c r="D160" s="40" t="s">
        <v>336</v>
      </c>
      <c r="E160" s="42">
        <v>324711.25</v>
      </c>
      <c r="F160" s="48">
        <v>46255</v>
      </c>
      <c r="G160" s="42">
        <f t="shared" si="4"/>
        <v>324711.25</v>
      </c>
      <c r="H160" s="47">
        <v>4704</v>
      </c>
      <c r="I160" s="44">
        <f t="shared" si="5"/>
        <v>0</v>
      </c>
      <c r="J160" s="53" t="s">
        <v>64</v>
      </c>
    </row>
    <row r="161" spans="1:254" s="13" customFormat="1" ht="27.95" customHeight="1" x14ac:dyDescent="0.2">
      <c r="A161" s="39">
        <v>46247</v>
      </c>
      <c r="B161" s="40" t="s">
        <v>63</v>
      </c>
      <c r="C161" s="41" t="s">
        <v>301</v>
      </c>
      <c r="D161" s="40" t="s">
        <v>336</v>
      </c>
      <c r="E161" s="42">
        <v>324712.25</v>
      </c>
      <c r="F161" s="48">
        <v>46253</v>
      </c>
      <c r="G161" s="42">
        <f t="shared" si="4"/>
        <v>324712.25</v>
      </c>
      <c r="H161" s="47">
        <v>5128</v>
      </c>
      <c r="I161" s="44">
        <f t="shared" si="5"/>
        <v>0</v>
      </c>
      <c r="J161" s="53" t="s">
        <v>64</v>
      </c>
    </row>
    <row r="162" spans="1:254" s="10" customFormat="1" ht="23.25" customHeight="1" x14ac:dyDescent="0.2">
      <c r="A162" s="22"/>
      <c r="B162" s="23"/>
      <c r="C162" s="24"/>
      <c r="D162" s="25" t="s">
        <v>10</v>
      </c>
      <c r="E162" s="26">
        <f>SUM(E9:E161)</f>
        <v>68594031.239999995</v>
      </c>
      <c r="F162" s="27"/>
      <c r="G162" s="28">
        <f>SUM(G9:G161)</f>
        <v>68594031.239999995</v>
      </c>
      <c r="H162" s="29"/>
      <c r="I162" s="28">
        <f>SUM(I9:I161)</f>
        <v>0</v>
      </c>
      <c r="J162" s="30"/>
      <c r="K162" s="31"/>
      <c r="L162" s="31"/>
      <c r="M162" s="31"/>
      <c r="N162" s="31"/>
      <c r="O162" s="31"/>
      <c r="P162" s="31"/>
      <c r="Q162" s="31"/>
      <c r="R162" s="31"/>
      <c r="S162" s="31"/>
      <c r="T162" s="31"/>
      <c r="U162" s="31"/>
      <c r="V162" s="31"/>
      <c r="W162" s="31"/>
      <c r="X162" s="31"/>
      <c r="Y162" s="31"/>
      <c r="Z162" s="31"/>
      <c r="AA162" s="31"/>
      <c r="AB162" s="31"/>
      <c r="AC162" s="31"/>
      <c r="AD162" s="31"/>
      <c r="AE162" s="31"/>
      <c r="AF162" s="31"/>
      <c r="AG162" s="31"/>
      <c r="AH162" s="31"/>
      <c r="AI162" s="31"/>
      <c r="AJ162" s="31"/>
      <c r="AK162" s="31"/>
      <c r="AL162" s="31"/>
      <c r="AM162" s="31"/>
      <c r="AN162" s="31"/>
      <c r="AO162" s="31"/>
      <c r="AP162" s="31"/>
      <c r="AQ162" s="31"/>
      <c r="AR162" s="31"/>
      <c r="AS162" s="31"/>
      <c r="AT162" s="31"/>
      <c r="AU162" s="31"/>
      <c r="AV162" s="31"/>
      <c r="AW162" s="31"/>
      <c r="AX162" s="31"/>
      <c r="AY162" s="31"/>
      <c r="AZ162" s="31"/>
      <c r="BA162" s="31"/>
      <c r="BB162" s="31"/>
      <c r="BC162" s="31"/>
      <c r="BD162" s="31"/>
      <c r="BE162" s="31"/>
      <c r="BF162" s="31"/>
      <c r="BG162" s="31"/>
      <c r="BH162" s="31"/>
      <c r="BI162" s="31"/>
      <c r="BJ162" s="31"/>
      <c r="BK162" s="31"/>
      <c r="BL162" s="31"/>
      <c r="BM162" s="31"/>
      <c r="BN162" s="31"/>
      <c r="BO162" s="31"/>
      <c r="BP162" s="31"/>
      <c r="BQ162" s="31"/>
      <c r="BR162" s="31"/>
      <c r="BS162" s="31"/>
      <c r="BT162" s="31"/>
      <c r="BU162" s="31"/>
      <c r="BV162" s="31"/>
      <c r="BW162" s="31"/>
      <c r="BX162" s="31"/>
      <c r="BY162" s="31"/>
      <c r="BZ162" s="31"/>
      <c r="CA162" s="31"/>
      <c r="CB162" s="31"/>
      <c r="CC162" s="31"/>
      <c r="CD162" s="31"/>
      <c r="CE162" s="31"/>
      <c r="CF162" s="31"/>
      <c r="CG162" s="31"/>
      <c r="CH162" s="31"/>
      <c r="CI162" s="31"/>
      <c r="CJ162" s="31"/>
      <c r="CK162" s="31"/>
      <c r="CL162" s="31"/>
      <c r="CM162" s="31"/>
      <c r="CN162" s="31"/>
      <c r="CO162" s="31"/>
      <c r="CP162" s="31"/>
      <c r="CQ162" s="31"/>
      <c r="CR162" s="31"/>
      <c r="CS162" s="31"/>
      <c r="CT162" s="31"/>
      <c r="CU162" s="31"/>
      <c r="CV162" s="31"/>
      <c r="CW162" s="31"/>
      <c r="CX162" s="31"/>
      <c r="CY162" s="31"/>
      <c r="CZ162" s="31"/>
      <c r="DA162" s="31"/>
      <c r="DB162" s="31"/>
      <c r="DC162" s="31"/>
      <c r="DD162" s="31"/>
      <c r="DE162" s="31"/>
      <c r="DF162" s="31"/>
      <c r="DG162" s="31"/>
      <c r="DH162" s="31"/>
      <c r="DI162" s="31"/>
      <c r="DJ162" s="31"/>
      <c r="DK162" s="31"/>
      <c r="DL162" s="31"/>
      <c r="DM162" s="31"/>
      <c r="DN162" s="31"/>
      <c r="DO162" s="31"/>
      <c r="DP162" s="31"/>
      <c r="DQ162" s="31"/>
      <c r="DR162" s="31"/>
      <c r="DS162" s="31"/>
      <c r="DT162" s="31"/>
      <c r="DU162" s="31"/>
      <c r="DV162" s="31"/>
      <c r="DW162" s="31"/>
      <c r="DX162" s="31"/>
      <c r="DY162" s="31"/>
      <c r="DZ162" s="31"/>
      <c r="EA162" s="31"/>
      <c r="EB162" s="31"/>
      <c r="EC162" s="31"/>
      <c r="ED162" s="31"/>
      <c r="EE162" s="31"/>
      <c r="EF162" s="31"/>
      <c r="EG162" s="31"/>
      <c r="EH162" s="31"/>
      <c r="EI162" s="31"/>
      <c r="EJ162" s="31"/>
      <c r="EK162" s="31"/>
      <c r="EL162" s="31"/>
      <c r="EM162" s="31"/>
      <c r="EN162" s="31"/>
      <c r="EO162" s="31"/>
      <c r="EP162" s="31"/>
      <c r="EQ162" s="31"/>
      <c r="ER162" s="31"/>
      <c r="ES162" s="31"/>
      <c r="ET162" s="31"/>
      <c r="EU162" s="31"/>
      <c r="EV162" s="31"/>
      <c r="EW162" s="31"/>
      <c r="EX162" s="31"/>
      <c r="EY162" s="31"/>
      <c r="EZ162" s="31"/>
      <c r="FA162" s="31"/>
      <c r="FB162" s="31"/>
      <c r="FC162" s="31"/>
      <c r="FD162" s="31"/>
      <c r="FE162" s="31"/>
      <c r="FF162" s="31"/>
      <c r="FG162" s="31"/>
      <c r="FH162" s="31"/>
      <c r="FI162" s="31"/>
      <c r="FJ162" s="31"/>
      <c r="FK162" s="31"/>
      <c r="FL162" s="31"/>
      <c r="FM162" s="31"/>
      <c r="FN162" s="31"/>
      <c r="FO162" s="31"/>
      <c r="FP162" s="31"/>
      <c r="FQ162" s="31"/>
      <c r="FR162" s="31"/>
      <c r="FS162" s="31"/>
      <c r="FT162" s="31"/>
      <c r="FU162" s="31"/>
      <c r="FV162" s="31"/>
      <c r="FW162" s="31"/>
      <c r="FX162" s="31"/>
      <c r="FY162" s="31"/>
      <c r="FZ162" s="31"/>
      <c r="GA162" s="31"/>
      <c r="GB162" s="31"/>
      <c r="GC162" s="31"/>
      <c r="GD162" s="31"/>
      <c r="GE162" s="31"/>
      <c r="GF162" s="31"/>
      <c r="GG162" s="31"/>
      <c r="GH162" s="31"/>
      <c r="GI162" s="31"/>
      <c r="GJ162" s="31"/>
      <c r="GK162" s="31"/>
      <c r="GL162" s="31"/>
      <c r="GM162" s="31"/>
      <c r="GN162" s="31"/>
      <c r="GO162" s="31"/>
      <c r="GP162" s="31"/>
      <c r="GQ162" s="31"/>
      <c r="GR162" s="31"/>
      <c r="GS162" s="31"/>
      <c r="GT162" s="31"/>
      <c r="GU162" s="31"/>
      <c r="GV162" s="31"/>
      <c r="GW162" s="31"/>
      <c r="GX162" s="31"/>
      <c r="GY162" s="31"/>
      <c r="GZ162" s="31"/>
      <c r="HA162" s="31"/>
      <c r="HB162" s="31"/>
      <c r="HC162" s="31"/>
      <c r="HD162" s="31"/>
      <c r="HE162" s="31"/>
      <c r="HF162" s="31"/>
      <c r="HG162" s="31"/>
      <c r="HH162" s="31"/>
      <c r="HI162" s="31"/>
      <c r="HJ162" s="31"/>
      <c r="HK162" s="31"/>
      <c r="HL162" s="31"/>
      <c r="HM162" s="31"/>
      <c r="HN162" s="31"/>
      <c r="HO162" s="31"/>
      <c r="HP162" s="31"/>
      <c r="HQ162" s="31"/>
      <c r="HR162" s="31"/>
      <c r="HS162" s="31"/>
      <c r="HT162" s="31"/>
      <c r="HU162" s="31"/>
      <c r="HV162" s="31"/>
      <c r="HW162" s="31"/>
      <c r="HX162" s="31"/>
      <c r="HY162" s="31"/>
      <c r="HZ162" s="31"/>
      <c r="IA162" s="31"/>
      <c r="IB162" s="31"/>
      <c r="IC162" s="31"/>
      <c r="ID162" s="31"/>
      <c r="IE162" s="31"/>
      <c r="IF162" s="31"/>
      <c r="IG162" s="31"/>
      <c r="IH162" s="31"/>
      <c r="II162" s="31"/>
      <c r="IJ162" s="31"/>
      <c r="IK162" s="31"/>
      <c r="IL162" s="31"/>
      <c r="IM162" s="31"/>
      <c r="IN162" s="31"/>
      <c r="IO162" s="31"/>
      <c r="IP162" s="31"/>
      <c r="IQ162" s="31"/>
      <c r="IR162" s="31"/>
      <c r="IS162" s="31"/>
      <c r="IT162" s="31"/>
    </row>
    <row r="163" spans="1:254" s="10" customFormat="1" ht="23.25" customHeight="1" x14ac:dyDescent="0.2">
      <c r="A163" s="17"/>
      <c r="C163" s="11"/>
      <c r="E163" s="12"/>
      <c r="F163" s="14"/>
      <c r="H163" s="4"/>
      <c r="I163"/>
      <c r="J163"/>
    </row>
    <row r="164" spans="1:254" s="10" customFormat="1" ht="23.25" customHeight="1" x14ac:dyDescent="0.2">
      <c r="A164" s="17"/>
      <c r="C164" s="11"/>
      <c r="E164" s="12"/>
      <c r="F164" s="14"/>
      <c r="H164" s="4"/>
      <c r="I164"/>
      <c r="J164"/>
    </row>
    <row r="165" spans="1:254" s="10" customFormat="1" ht="23.25" customHeight="1" x14ac:dyDescent="0.2">
      <c r="A165" s="17"/>
      <c r="C165" s="11"/>
      <c r="E165" s="12"/>
      <c r="F165" s="14"/>
      <c r="H165" s="4"/>
      <c r="I165"/>
      <c r="J165"/>
    </row>
    <row r="166" spans="1:254" ht="23.45" customHeight="1" x14ac:dyDescent="0.2">
      <c r="A166" s="17"/>
      <c r="B166" s="10"/>
      <c r="C166" s="11"/>
      <c r="D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  <c r="AL166" s="10"/>
      <c r="AM166" s="10"/>
      <c r="AN166" s="10"/>
      <c r="AO166" s="10"/>
      <c r="AP166" s="10"/>
      <c r="AQ166" s="10"/>
      <c r="AR166" s="10"/>
      <c r="AS166" s="10"/>
      <c r="AT166" s="10"/>
      <c r="AU166" s="10"/>
      <c r="AV166" s="10"/>
      <c r="AW166" s="10"/>
      <c r="AX166" s="10"/>
      <c r="AY166" s="10"/>
      <c r="AZ166" s="10"/>
      <c r="BA166" s="10"/>
      <c r="BB166" s="10"/>
      <c r="BC166" s="10"/>
      <c r="BD166" s="10"/>
      <c r="BE166" s="10"/>
      <c r="BF166" s="10"/>
      <c r="BG166" s="10"/>
      <c r="BH166" s="10"/>
      <c r="BI166" s="10"/>
      <c r="BJ166" s="10"/>
      <c r="BK166" s="10"/>
      <c r="BL166" s="10"/>
      <c r="BM166" s="10"/>
      <c r="BN166" s="10"/>
      <c r="BO166" s="10"/>
      <c r="BP166" s="10"/>
      <c r="BQ166" s="10"/>
      <c r="BR166" s="10"/>
      <c r="BS166" s="10"/>
      <c r="BT166" s="10"/>
      <c r="BU166" s="10"/>
      <c r="BV166" s="10"/>
      <c r="BW166" s="10"/>
      <c r="BX166" s="10"/>
      <c r="BY166" s="10"/>
      <c r="BZ166" s="10"/>
      <c r="CA166" s="10"/>
      <c r="CB166" s="10"/>
      <c r="CC166" s="10"/>
      <c r="CD166" s="10"/>
      <c r="CE166" s="10"/>
      <c r="CF166" s="10"/>
      <c r="CG166" s="10"/>
      <c r="CH166" s="10"/>
      <c r="CI166" s="10"/>
      <c r="CJ166" s="10"/>
      <c r="CK166" s="10"/>
      <c r="CL166" s="10"/>
      <c r="CM166" s="10"/>
      <c r="CN166" s="10"/>
      <c r="CO166" s="10"/>
      <c r="CP166" s="10"/>
      <c r="CQ166" s="10"/>
      <c r="CR166" s="10"/>
      <c r="CS166" s="10"/>
      <c r="CT166" s="10"/>
      <c r="CU166" s="10"/>
      <c r="CV166" s="10"/>
      <c r="CW166" s="10"/>
      <c r="CX166" s="10"/>
      <c r="CY166" s="10"/>
      <c r="CZ166" s="10"/>
      <c r="DA166" s="10"/>
      <c r="DB166" s="10"/>
      <c r="DC166" s="10"/>
      <c r="DD166" s="10"/>
      <c r="DE166" s="10"/>
      <c r="DF166" s="10"/>
      <c r="DG166" s="10"/>
      <c r="DH166" s="10"/>
      <c r="DI166" s="10"/>
      <c r="DJ166" s="10"/>
      <c r="DK166" s="10"/>
      <c r="DL166" s="10"/>
      <c r="DM166" s="10"/>
      <c r="DN166" s="10"/>
      <c r="DO166" s="10"/>
      <c r="DP166" s="10"/>
      <c r="DQ166" s="10"/>
      <c r="DR166" s="10"/>
      <c r="DS166" s="10"/>
      <c r="DT166" s="10"/>
      <c r="DU166" s="10"/>
      <c r="DV166" s="10"/>
      <c r="DW166" s="10"/>
      <c r="DX166" s="10"/>
      <c r="DY166" s="10"/>
      <c r="DZ166" s="10"/>
      <c r="EA166" s="10"/>
      <c r="EB166" s="10"/>
      <c r="EC166" s="10"/>
      <c r="ED166" s="10"/>
      <c r="EE166" s="10"/>
      <c r="EF166" s="10"/>
      <c r="EG166" s="10"/>
      <c r="EH166" s="10"/>
      <c r="EI166" s="10"/>
      <c r="EJ166" s="10"/>
      <c r="EK166" s="10"/>
      <c r="EL166" s="10"/>
      <c r="EM166" s="10"/>
      <c r="EN166" s="10"/>
      <c r="EO166" s="10"/>
      <c r="EP166" s="10"/>
      <c r="EQ166" s="10"/>
      <c r="ER166" s="10"/>
      <c r="ES166" s="10"/>
      <c r="ET166" s="10"/>
      <c r="EU166" s="10"/>
      <c r="EV166" s="10"/>
      <c r="EW166" s="10"/>
      <c r="EX166" s="10"/>
      <c r="EY166" s="10"/>
      <c r="EZ166" s="10"/>
      <c r="FA166" s="10"/>
      <c r="FB166" s="10"/>
      <c r="FC166" s="10"/>
      <c r="FD166" s="10"/>
      <c r="FE166" s="10"/>
      <c r="FF166" s="10"/>
      <c r="FG166" s="10"/>
      <c r="FH166" s="10"/>
      <c r="FI166" s="10"/>
      <c r="FJ166" s="10"/>
      <c r="FK166" s="10"/>
      <c r="FL166" s="10"/>
      <c r="FM166" s="10"/>
      <c r="FN166" s="10"/>
      <c r="FO166" s="10"/>
      <c r="FP166" s="10"/>
      <c r="FQ166" s="10"/>
      <c r="FR166" s="10"/>
      <c r="FS166" s="10"/>
      <c r="FT166" s="10"/>
      <c r="FU166" s="10"/>
      <c r="FV166" s="10"/>
      <c r="FW166" s="10"/>
      <c r="FX166" s="10"/>
      <c r="FY166" s="10"/>
      <c r="FZ166" s="10"/>
      <c r="GA166" s="10"/>
      <c r="GB166" s="10"/>
      <c r="GC166" s="10"/>
      <c r="GD166" s="10"/>
      <c r="GE166" s="10"/>
      <c r="GF166" s="10"/>
      <c r="GG166" s="10"/>
      <c r="GH166" s="10"/>
      <c r="GI166" s="10"/>
      <c r="GJ166" s="10"/>
      <c r="GK166" s="10"/>
      <c r="GL166" s="10"/>
      <c r="GM166" s="10"/>
      <c r="GN166" s="10"/>
      <c r="GO166" s="10"/>
      <c r="GP166" s="10"/>
      <c r="GQ166" s="10"/>
      <c r="GR166" s="10"/>
      <c r="GS166" s="10"/>
      <c r="GT166" s="10"/>
      <c r="GU166" s="10"/>
      <c r="GV166" s="10"/>
      <c r="GW166" s="10"/>
      <c r="GX166" s="10"/>
      <c r="GY166" s="10"/>
      <c r="GZ166" s="10"/>
      <c r="HA166" s="10"/>
      <c r="HB166" s="10"/>
      <c r="HC166" s="10"/>
      <c r="HD166" s="10"/>
      <c r="HE166" s="10"/>
      <c r="HF166" s="10"/>
      <c r="HG166" s="10"/>
      <c r="HH166" s="10"/>
      <c r="HI166" s="10"/>
      <c r="HJ166" s="10"/>
      <c r="HK166" s="10"/>
      <c r="HL166" s="10"/>
      <c r="HM166" s="10"/>
      <c r="HN166" s="10"/>
      <c r="HO166" s="10"/>
      <c r="HP166" s="10"/>
      <c r="HQ166" s="10"/>
      <c r="HR166" s="10"/>
      <c r="HS166" s="10"/>
      <c r="HT166" s="10"/>
      <c r="HU166" s="10"/>
      <c r="HV166" s="10"/>
      <c r="HW166" s="10"/>
      <c r="HX166" s="10"/>
      <c r="HY166" s="10"/>
      <c r="HZ166" s="10"/>
      <c r="IA166" s="10"/>
      <c r="IB166" s="10"/>
      <c r="IC166" s="10"/>
      <c r="ID166" s="10"/>
      <c r="IE166" s="10"/>
      <c r="IF166" s="10"/>
      <c r="IG166" s="10"/>
      <c r="IH166" s="10"/>
      <c r="II166" s="10"/>
      <c r="IJ166" s="10"/>
      <c r="IK166" s="10"/>
      <c r="IL166" s="10"/>
      <c r="IM166" s="10"/>
      <c r="IN166" s="10"/>
      <c r="IO166" s="10"/>
      <c r="IP166" s="10"/>
      <c r="IQ166" s="10"/>
      <c r="IR166" s="10"/>
      <c r="IS166" s="10"/>
      <c r="IT166" s="10"/>
    </row>
    <row r="167" spans="1:254" ht="10.15" customHeight="1" x14ac:dyDescent="0.2">
      <c r="A167" s="17"/>
      <c r="B167" s="10"/>
      <c r="C167" s="11"/>
      <c r="D167" s="10"/>
      <c r="F167" s="15"/>
      <c r="H167" s="4" t="s">
        <v>18</v>
      </c>
    </row>
    <row r="168" spans="1:254" ht="23.45" customHeight="1" x14ac:dyDescent="0.2">
      <c r="A168" s="18"/>
      <c r="B168" s="10"/>
      <c r="D168" s="10"/>
      <c r="F168" s="15"/>
    </row>
    <row r="169" spans="1:254" ht="23.45" customHeight="1" x14ac:dyDescent="0.2">
      <c r="B169" s="60"/>
      <c r="C169" s="45" t="s">
        <v>6</v>
      </c>
      <c r="D169" s="63"/>
      <c r="E169" s="63"/>
      <c r="F169" s="15"/>
      <c r="G169" s="9" t="s">
        <v>7</v>
      </c>
      <c r="H169" s="9"/>
      <c r="I169" s="9"/>
    </row>
    <row r="170" spans="1:254" ht="13.9" customHeight="1" x14ac:dyDescent="0.2">
      <c r="B170" s="46"/>
      <c r="C170" s="14"/>
      <c r="E170" s="11"/>
      <c r="F170" s="15"/>
      <c r="G170" s="4"/>
      <c r="H170" s="9"/>
    </row>
    <row r="171" spans="1:254" ht="13.15" customHeight="1" x14ac:dyDescent="0.2">
      <c r="B171" s="3"/>
      <c r="C171" s="14"/>
      <c r="D171" s="8"/>
      <c r="E171" s="45"/>
      <c r="F171" s="15"/>
      <c r="G171" s="4"/>
      <c r="H171" s="7"/>
    </row>
    <row r="172" spans="1:254" ht="15" x14ac:dyDescent="0.2">
      <c r="B172" s="3"/>
      <c r="C172" s="14"/>
      <c r="D172" s="8"/>
      <c r="E172" s="45"/>
      <c r="F172" s="15"/>
      <c r="G172" s="4"/>
      <c r="H172" s="7"/>
    </row>
    <row r="173" spans="1:254" ht="15.6" customHeight="1" x14ac:dyDescent="0.2">
      <c r="B173" s="61"/>
      <c r="C173" s="38" t="s">
        <v>19</v>
      </c>
      <c r="D173" s="62"/>
      <c r="E173" s="62"/>
      <c r="F173" s="16"/>
      <c r="G173" s="52" t="s">
        <v>8</v>
      </c>
      <c r="H173" s="52"/>
      <c r="I173" s="52"/>
    </row>
    <row r="174" spans="1:254" ht="15" x14ac:dyDescent="0.2">
      <c r="B174" s="59"/>
      <c r="C174" s="37" t="s">
        <v>20</v>
      </c>
      <c r="D174" s="64"/>
      <c r="E174" s="64"/>
      <c r="F174" s="15"/>
      <c r="G174" s="51" t="s">
        <v>9</v>
      </c>
      <c r="H174" s="51"/>
      <c r="I174" s="51"/>
    </row>
    <row r="175" spans="1:254" ht="15" x14ac:dyDescent="0.2">
      <c r="A175" s="19"/>
      <c r="B175" s="1"/>
      <c r="C175" s="3"/>
      <c r="D175" s="8"/>
      <c r="F175" s="15"/>
      <c r="G175" s="20"/>
      <c r="I175" s="7"/>
    </row>
    <row r="176" spans="1:254" ht="15" x14ac:dyDescent="0.2">
      <c r="A176" s="15"/>
      <c r="B176" s="1"/>
      <c r="C176" s="3"/>
      <c r="D176" s="5"/>
      <c r="E176" s="9"/>
    </row>
  </sheetData>
  <sortState xmlns:xlrd2="http://schemas.microsoft.com/office/spreadsheetml/2017/richdata2" ref="A124:E131">
    <sortCondition ref="C124:C131"/>
  </sortState>
  <mergeCells count="8">
    <mergeCell ref="D173:E173"/>
    <mergeCell ref="D169:E169"/>
    <mergeCell ref="D174:E174"/>
    <mergeCell ref="A2:J2"/>
    <mergeCell ref="A3:J3"/>
    <mergeCell ref="A4:J4"/>
    <mergeCell ref="A5:J5"/>
    <mergeCell ref="A6:J6"/>
  </mergeCells>
  <phoneticPr fontId="6" type="noConversion"/>
  <pageMargins left="0.2" right="0.2" top="0.5" bottom="0.5" header="0" footer="0"/>
  <pageSetup scale="61" fitToHeight="0" orientation="landscape" r:id="rId1"/>
  <headerFooter>
    <oddFooter>&amp;R&amp;8Pág.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Estado Cta</vt:lpstr>
      <vt:lpstr>'Estado Cta'!Títulos_a_imprimir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Juan Abraham Cuevas Sanchez</cp:lastModifiedBy>
  <cp:lastPrinted>2026-09-03T11:45:26Z</cp:lastPrinted>
  <dcterms:created xsi:type="dcterms:W3CDTF">2025-05-12T17:49:37Z</dcterms:created>
  <dcterms:modified xsi:type="dcterms:W3CDTF">2026-09-03T14:42:38Z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01922D261885AC6554869B89C2813A25DB5812C27D328F326765E3548A2949965F911CEF8A5FBA5162E133541A8AEDBEAA1758CB4434AC41E346D334C3423C38D763F9895965A0A2DC39BA5291F5AC85ACA2C94A505C1A9D425B15037944D3CC416D8AC102DF79E49947D66E4A93D7D71C2BBF8269E4F4C11B6C27ABE2D4948</vt:lpwstr>
  </property>
  <property fmtid="{D5CDD505-2E9C-101B-9397-08002B2CF9AE}" pid="3" name="Business Objects Context Information1">
    <vt:lpwstr>9C300199EA633D90670A41D57E948C5F8F6855AF24BCA09742A66917174A6A1FD68D1D617A04DC817BDB7D8CFD3715E9D68184EE07FC25BF0C6508CC2B7ECB0E126F1F289907DEB1D6EF9B5A6D83A48C24D2456B2EEFB2C723614BCA53F4CD699A2E25EC21883057914D221A8AB0E47E3CAC2FB15868A09C3EA6BE459D5A24B</vt:lpwstr>
  </property>
  <property fmtid="{D5CDD505-2E9C-101B-9397-08002B2CF9AE}" pid="4" name="Business Objects Context Information2">
    <vt:lpwstr>0E3DC5422A99B13E10AF6B12B59D3EB90955C3B4B7FF88E179ECFEF01843BBFB33789B9B143714029DC1EADF323E2717EA5E3A07E386266080B06006C70508CB23E7DEBD8243B46E42B1382A7BEA518AAC9B553CC4384364A6456B893FDD6589EAB0F6446026B0E5F9C62BF191C89BCFD51BA36F58F337A65A480A725E81BD2</vt:lpwstr>
  </property>
  <property fmtid="{D5CDD505-2E9C-101B-9397-08002B2CF9AE}" pid="5" name="Business Objects Context Information3">
    <vt:lpwstr>46E129F3FF71390DBA2BEC43C5F66A4D911DACDD040521DE66B6170B6DCA7767514A45011C28927382F5BB71E88DABAB12EE4049AFBA57B63952F606E5BF5CCD326E41B88041A95A549521A5E7F822F46F4ED63907EEC0441D3AEA1FE111CEC25D5A4345873133E8B6A0A7C2F9B66BAD88F943D5C7E65646D8E13157730DFA4</vt:lpwstr>
  </property>
  <property fmtid="{D5CDD505-2E9C-101B-9397-08002B2CF9AE}" pid="6" name="Business Objects Context Information4">
    <vt:lpwstr>AD0D4F7BC35DEF50AEFC213E7F6326D8F8CCA64DA7E58319F0355F9E00326BDB6E7FBFC03B58B8AEFFCB61C37E9BC33133261C810E0D2DBBF97DB6EAD328E5E90924C960ACA5072D88073FC4968D8AC1ABA54A84189AD275D5EEC07A95A74AAB3BC512631D42A18507CFF86F7B7D9CF549451BBDD4413AC73E54F0DD72F5CAA</vt:lpwstr>
  </property>
  <property fmtid="{D5CDD505-2E9C-101B-9397-08002B2CF9AE}" pid="7" name="Business Objects Context Information5">
    <vt:lpwstr>54448DF0574F7F09660FA30C6D8BEC4E8F19E63A062D14A78D3E8C378A740EC44BE5F4E64BA65E254A9BB62C15F8BDEDDB26D0B7F495A5EFF9C46517C5A509205FEF28AC1F153DB9BD0B41FF3FF81EC750E7B50A974A9A287B4D818948FF974656539337E6D484D93262767E7BC8FC7A5381775AA429BF8D2845AB6757D5E9D</vt:lpwstr>
  </property>
  <property fmtid="{D5CDD505-2E9C-101B-9397-08002B2CF9AE}" pid="8" name="Business Objects Context Information6">
    <vt:lpwstr>08F43435830FA3479D5F10F4F01DC7D25516E64E59173F920276F0ADA31637B325A46FF160F7A03158C931B6D35B5F09995D0217194F17A8ADB9ED3254892F91E9348DCBB05E11A0D1B3DFC3189F9DF942C82D71240441E5438D4EFFA763A6B8515EA22604F0A197B3D4ACDB59510A735259BAECE2136A71599CE0CDD4DFDEB</vt:lpwstr>
  </property>
  <property fmtid="{D5CDD505-2E9C-101B-9397-08002B2CF9AE}" pid="9" name="Business Objects Context Information7">
    <vt:lpwstr>EA2C85844F16E1AF76D4A8312B55F7C42B2CAD73370044FC5D33D2EA8FCA043A12AE9B3E07599E150E7AB579EFEA27ECAC7423922A3BB134C7B4453DE549131677B90148B38DF010BC2193C030CDB3D710F0F45A16C7015558987D7AC52A3BCB2E84409355F6365706C5E33FA230F548DD50756A6D1E23F42D9A53EAD374DA9</vt:lpwstr>
  </property>
  <property fmtid="{D5CDD505-2E9C-101B-9397-08002B2CF9AE}" pid="10" name="Business Objects Context Information8">
    <vt:lpwstr>2D46366D7E0B196456E5BCC35CBCF92A50C558BF99CD19DB6C32B298155C240B8F6403E3C6915A4B502B7EF0D0DB4F3020E5B7162E</vt:lpwstr>
  </property>
</Properties>
</file>