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juan_cuevas_mem_gob_do/Documents/Escritorio/CxP/Estado Cuentas/"/>
    </mc:Choice>
  </mc:AlternateContent>
  <xr:revisionPtr revIDLastSave="681" documentId="8_{F324B0E5-7227-4AE7-9BDE-D5152A6D139B}" xr6:coauthVersionLast="47" xr6:coauthVersionMax="47" xr10:uidLastSave="{54D95F28-734D-452E-8302-B0DBCEC62835}"/>
  <bookViews>
    <workbookView xWindow="-108" yWindow="-108" windowWidth="23256" windowHeight="12576" tabRatio="500" xr2:uid="{142CD79E-3465-4A94-BE0F-4CDBECF4B425}"/>
  </bookViews>
  <sheets>
    <sheet name="Estado Cta" sheetId="2" r:id="rId1"/>
  </sheets>
  <definedNames>
    <definedName name="_xlnm._FilterDatabase" localSheetId="0" hidden="1">'Estado Cta'!$A$8:$K$121</definedName>
    <definedName name="_xlnm.Print_Titles" localSheetId="0">'Estado Cta'!$2:$8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G64" i="2"/>
  <c r="I64" i="2" s="1"/>
  <c r="G65" i="2"/>
  <c r="I65" i="2" s="1"/>
  <c r="G66" i="2"/>
  <c r="G67" i="2"/>
  <c r="I67" i="2" s="1"/>
  <c r="G68" i="2"/>
  <c r="I68" i="2" s="1"/>
  <c r="G69" i="2"/>
  <c r="I69" i="2" s="1"/>
  <c r="G70" i="2"/>
  <c r="I70" i="2" s="1"/>
  <c r="G71" i="2"/>
  <c r="G72" i="2"/>
  <c r="I72" i="2" s="1"/>
  <c r="G73" i="2"/>
  <c r="I73" i="2" s="1"/>
  <c r="G74" i="2"/>
  <c r="I74" i="2" s="1"/>
  <c r="G75" i="2"/>
  <c r="I75" i="2" s="1"/>
  <c r="G76" i="2"/>
  <c r="I76" i="2" s="1"/>
  <c r="G77" i="2"/>
  <c r="I77" i="2" s="1"/>
  <c r="G78" i="2"/>
  <c r="I78" i="2" s="1"/>
  <c r="G79" i="2"/>
  <c r="G80" i="2"/>
  <c r="I80" i="2" s="1"/>
  <c r="G81" i="2"/>
  <c r="I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111" i="2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G120" i="2"/>
  <c r="I120" i="2" s="1"/>
  <c r="I55" i="2"/>
  <c r="I63" i="2"/>
  <c r="I66" i="2"/>
  <c r="I71" i="2"/>
  <c r="I79" i="2"/>
  <c r="I87" i="2"/>
  <c r="I95" i="2"/>
  <c r="I103" i="2"/>
  <c r="I111" i="2"/>
  <c r="I119" i="2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9" i="2"/>
  <c r="I9" i="2" s="1"/>
  <c r="E121" i="2"/>
  <c r="G36" i="2"/>
  <c r="I36" i="2" s="1"/>
  <c r="G27" i="2"/>
  <c r="I27" i="2" s="1"/>
  <c r="G26" i="2"/>
  <c r="I26" i="2" s="1"/>
  <c r="I121" i="2" l="1"/>
  <c r="G121" i="2" l="1"/>
</calcChain>
</file>

<file path=xl/sharedStrings.xml><?xml version="1.0" encoding="utf-8"?>
<sst xmlns="http://schemas.openxmlformats.org/spreadsheetml/2006/main" count="474" uniqueCount="233">
  <si>
    <t>CONCEPTO</t>
  </si>
  <si>
    <t>FECHA FACTURA</t>
  </si>
  <si>
    <t>NOMBRE DEL PROVEEDOR</t>
  </si>
  <si>
    <t>MONTO FACTURADO</t>
  </si>
  <si>
    <t>DIRECCIÓN FINANCIERA</t>
  </si>
  <si>
    <t>VALORES EN RD$</t>
  </si>
  <si>
    <t>REALIZADO POR:</t>
  </si>
  <si>
    <t>APROBADO POR:</t>
  </si>
  <si>
    <t>GLORIA M. CONTRERAS</t>
  </si>
  <si>
    <t>DIRECTORA FINANCIERA</t>
  </si>
  <si>
    <t>TOTAL RD$</t>
  </si>
  <si>
    <t>MINISTERIO DE ENERGÍA Y MINAS</t>
  </si>
  <si>
    <t>COMPROBANTE NUMERO</t>
  </si>
  <si>
    <t>REVISADO POR:</t>
  </si>
  <si>
    <t>JUANA R. LORENZO</t>
  </si>
  <si>
    <t>ENCARGADA DE TESORERÍA</t>
  </si>
  <si>
    <t>RELACIÓN DE PAGOS DE CUENTAS A PROVEEDORES</t>
  </si>
  <si>
    <t xml:space="preserve">FECHA DE PAGO </t>
  </si>
  <si>
    <t>MONTO PAGADO A LA FECHA</t>
  </si>
  <si>
    <t>DOC. DE PAGO LIBRAMIENTO</t>
  </si>
  <si>
    <t>MONTO PENDIENTE</t>
  </si>
  <si>
    <t>ESTATUS</t>
  </si>
  <si>
    <t xml:space="preserve"> </t>
  </si>
  <si>
    <t>JUAN ABRAHAM CUEVAS</t>
  </si>
  <si>
    <t>ENC. DE CUENTAS POR PAGAR</t>
  </si>
  <si>
    <t>PAGADO</t>
  </si>
  <si>
    <t>WINDTELECOM S A</t>
  </si>
  <si>
    <t>ALTICE DOMINICANA, S.A.</t>
  </si>
  <si>
    <t>AYUNTAMIENTO DEL DISTRITO NACIONAL</t>
  </si>
  <si>
    <t>AGUA PLANETA AZUL, SA</t>
  </si>
  <si>
    <t>ADQUISICIÓN DE BOTELLONES Y BOTELLAS DE AGUA</t>
  </si>
  <si>
    <t>ALL OFFICE SOLUTIONS TS SRL</t>
  </si>
  <si>
    <t>FUDIMAT, SRL</t>
  </si>
  <si>
    <t>ALQUILER DE LOCAL PARA ALBERGAR LA OFICINA ADMINISTRATIVA DE EMIDOM</t>
  </si>
  <si>
    <t>HV MEDISOLUTIONS SRL</t>
  </si>
  <si>
    <t xml:space="preserve"> SERVICIO DE RECOGIDA DE RESIDUOS SÓLIDOS, CORRESPONDIENTE AL PERIODO FEBRERO 2026</t>
  </si>
  <si>
    <t>Al 31 DE MARZO DEL 2026</t>
  </si>
  <si>
    <t>E450000021806</t>
  </si>
  <si>
    <t>E450000021874</t>
  </si>
  <si>
    <t>E450000021875</t>
  </si>
  <si>
    <t>E450000022224</t>
  </si>
  <si>
    <t>E450000022424</t>
  </si>
  <si>
    <t>E450000022428</t>
  </si>
  <si>
    <t>E450000022432</t>
  </si>
  <si>
    <t>E450000022776</t>
  </si>
  <si>
    <t>B1500003125</t>
  </si>
  <si>
    <t>SERVICIOS DE ALQUILER DE IMPRESORA</t>
  </si>
  <si>
    <t>B1500003126</t>
  </si>
  <si>
    <t>B1500000126</t>
  </si>
  <si>
    <t>B1500000133</t>
  </si>
  <si>
    <t>CABACON SERVICIOS DE INGENIERÍA SRL</t>
  </si>
  <si>
    <t>CARIBBEAN XAM SRL</t>
  </si>
  <si>
    <t>B1500001089</t>
  </si>
  <si>
    <t>SERVICIO DE MONTAJE DE EVENTO</t>
  </si>
  <si>
    <t>B1500000014</t>
  </si>
  <si>
    <t>SUMINISTRO DE MATERIALES DE REFERENCIA CERTIFICADOS</t>
  </si>
  <si>
    <t>B1500010233</t>
  </si>
  <si>
    <t>SERVICIO DE PUBLICIDAD</t>
  </si>
  <si>
    <t>B1500010241</t>
  </si>
  <si>
    <t>EDESUR DOMINICANA S A</t>
  </si>
  <si>
    <t>E450000091696</t>
  </si>
  <si>
    <t>E450000091699</t>
  </si>
  <si>
    <t>E450000091700</t>
  </si>
  <si>
    <t>E450000091701</t>
  </si>
  <si>
    <t>E450000091702</t>
  </si>
  <si>
    <t>E450000091703</t>
  </si>
  <si>
    <t>E450000093298</t>
  </si>
  <si>
    <t>E450000098515</t>
  </si>
  <si>
    <t>E450000098516</t>
  </si>
  <si>
    <t>E450000098517</t>
  </si>
  <si>
    <t>E450000098518</t>
  </si>
  <si>
    <t>E450000098519</t>
  </si>
  <si>
    <t>E450000098520</t>
  </si>
  <si>
    <t>E450000098521</t>
  </si>
  <si>
    <t>E450000098522</t>
  </si>
  <si>
    <t>E450000098523</t>
  </si>
  <si>
    <t>E450000093313</t>
  </si>
  <si>
    <t>F&amp;B ADVERTISING AND PRODUCTIONS, SRL.</t>
  </si>
  <si>
    <t>B1500000159</t>
  </si>
  <si>
    <t>SOPORTE EN LA CREACIÓN DE MATERIALES AUDIOVISUALES</t>
  </si>
  <si>
    <t>B1500000161</t>
  </si>
  <si>
    <t>B1500000093</t>
  </si>
  <si>
    <t>SERVICIO DE EVENTO</t>
  </si>
  <si>
    <t>FORLEX FIRMA CONSULTORA, SRL</t>
  </si>
  <si>
    <t>B1500000069</t>
  </si>
  <si>
    <t>B1500000070</t>
  </si>
  <si>
    <t>B1500000071</t>
  </si>
  <si>
    <t>B1500000074</t>
  </si>
  <si>
    <t>B1500000312</t>
  </si>
  <si>
    <t>FUMISMART, SRL</t>
  </si>
  <si>
    <t>B1500000364</t>
  </si>
  <si>
    <t>G POR TRES DOMINICANA, SRL</t>
  </si>
  <si>
    <t>B1500000237</t>
  </si>
  <si>
    <t>SERVICIO DE TALLER EXTERNO CALIFICADO PARA LA EJECUCIÓN DE MANTENIMIENTOS PREVENTIVOS</t>
  </si>
  <si>
    <t>B1500000037</t>
  </si>
  <si>
    <t>B1500000090</t>
  </si>
  <si>
    <t>B1500000091</t>
  </si>
  <si>
    <t>B1500001214</t>
  </si>
  <si>
    <t>SERVICIO DE ALMUERZO</t>
  </si>
  <si>
    <t>INVERSIONES GRETMON SRL</t>
  </si>
  <si>
    <t>E450000000013</t>
  </si>
  <si>
    <t>ADQUISICIÓN DE MATERIALES DE LIMPIEZA.</t>
  </si>
  <si>
    <t>JUAN BAUTISTA FIDEL TAVAREZ TAMARIZ</t>
  </si>
  <si>
    <t>B1500000013</t>
  </si>
  <si>
    <t>SERVICIOS NOTARIALES, LEGALIZACIÓN Y JURÍDICOS</t>
  </si>
  <si>
    <t>B1500000016</t>
  </si>
  <si>
    <t>B1500000019</t>
  </si>
  <si>
    <t>B1500000024</t>
  </si>
  <si>
    <t>B1500000025</t>
  </si>
  <si>
    <t>B1500000026</t>
  </si>
  <si>
    <t>B1500000027</t>
  </si>
  <si>
    <t>B1500000028</t>
  </si>
  <si>
    <t>B1500000031</t>
  </si>
  <si>
    <t>MEDIÁTICOS CONSULTORES EN COMUNICACIÓN MCC, SRL</t>
  </si>
  <si>
    <t>B1500000227</t>
  </si>
  <si>
    <t>SERVICIO DE MONITOREO DIGITALES</t>
  </si>
  <si>
    <t>MIA PUBLICIDAD SRL</t>
  </si>
  <si>
    <t>B1500000167</t>
  </si>
  <si>
    <t>SERVICIO DE PUBLICIDAD RADIAL</t>
  </si>
  <si>
    <t>B1500000188</t>
  </si>
  <si>
    <t>B1500000182</t>
  </si>
  <si>
    <t>B1500000183</t>
  </si>
  <si>
    <t>B1500000184</t>
  </si>
  <si>
    <t>B1500000185</t>
  </si>
  <si>
    <t>B1500000186</t>
  </si>
  <si>
    <t>B1500000187</t>
  </si>
  <si>
    <t>B1500001175</t>
  </si>
  <si>
    <t>ADQUISICIÓN DE GUANTILLAS Y CAPOTE.</t>
  </si>
  <si>
    <t>MUEBLES Y EQUIPOS PARA OFICINA LEON GONZALEZ, SRL</t>
  </si>
  <si>
    <t>E450000000077</t>
  </si>
  <si>
    <t>ADQUISICIÓN DE ACTIVOS.</t>
  </si>
  <si>
    <t>OFFITEK, SRL</t>
  </si>
  <si>
    <t>E450000000387</t>
  </si>
  <si>
    <t>ADQUISICIÓN DE EQUIPOS TECNOLÓGICOS</t>
  </si>
  <si>
    <t>PAULINO PEREYRA DEVELOPMENT, SRL</t>
  </si>
  <si>
    <t>B1500000217</t>
  </si>
  <si>
    <t>CONTRATACIÓN DE SERVICIO DE MANTENIMIENTO PARA EQUIPOS FOTOGRÁFICOS</t>
  </si>
  <si>
    <t>B1500000218</t>
  </si>
  <si>
    <t>PROCOMER SRL</t>
  </si>
  <si>
    <t>E450000000020</t>
  </si>
  <si>
    <t>E450000000710</t>
  </si>
  <si>
    <t>SANDRA ELIZABETH DOTEL FIGUEREO</t>
  </si>
  <si>
    <t>B1500000030</t>
  </si>
  <si>
    <t>B1500000067</t>
  </si>
  <si>
    <t>SEGURO NACIONAL DE SALUD</t>
  </si>
  <si>
    <t>E450000005098</t>
  </si>
  <si>
    <t>B1500000429</t>
  </si>
  <si>
    <t>ADQUISICIÓN DE MATERIALES DE OFICINA.</t>
  </si>
  <si>
    <t>E450000000001</t>
  </si>
  <si>
    <t>SERVICIO DE ALQUILER DE BAÑOS PORTÁTILES</t>
  </si>
  <si>
    <t>SIGMA PETROLEUM CORP SRL</t>
  </si>
  <si>
    <t>E450000004631</t>
  </si>
  <si>
    <t>SIVINOX, SRL</t>
  </si>
  <si>
    <t>B1500000281</t>
  </si>
  <si>
    <t>ADQUISICIÓN DE VENTILADORES EVAPORATIVOS PARA EL PARQUE TEMÁTICO</t>
  </si>
  <si>
    <t>SOELCA, SRL</t>
  </si>
  <si>
    <t>B1500000204</t>
  </si>
  <si>
    <t>ADQUISICIÓN DE MATERIALES ELÉCTRICOS PARA SER UTILIZADOS EN EL OPERATIVO DE ILUMINACIÓN</t>
  </si>
  <si>
    <t>SOLVEX DOMINICANA, SRL.</t>
  </si>
  <si>
    <t>E450000000044</t>
  </si>
  <si>
    <t>V I P MONTAJES Y GOURMET U &amp; B SRL</t>
  </si>
  <si>
    <t>B1500000744</t>
  </si>
  <si>
    <t>ADQUISICIÓN DE ALIMENTOS Y BEBIDAS PARA APOYO LOGÍSTICO EN LAS ACTIVIDADES INSTITUCIONALES</t>
  </si>
  <si>
    <t>E450000022780</t>
  </si>
  <si>
    <t>E450000023075</t>
  </si>
  <si>
    <t>E450000022221</t>
  </si>
  <si>
    <t>B1500000122</t>
  </si>
  <si>
    <t>E450000022923</t>
  </si>
  <si>
    <t>B1500072601</t>
  </si>
  <si>
    <t>B1500072627</t>
  </si>
  <si>
    <t>BIOANALYTICAL DOMINICANA RG SRL</t>
  </si>
  <si>
    <t>E450000000038</t>
  </si>
  <si>
    <t>E450000010569</t>
  </si>
  <si>
    <t>CECOMSA, SRL</t>
  </si>
  <si>
    <t>CENTRO XPERT STE SRL</t>
  </si>
  <si>
    <t>E450000000322</t>
  </si>
  <si>
    <t>E450000026372</t>
  </si>
  <si>
    <t>E450000026417</t>
  </si>
  <si>
    <t>E450000026371</t>
  </si>
  <si>
    <t>E450000025432</t>
  </si>
  <si>
    <t>E450000025472</t>
  </si>
  <si>
    <t>E450000025497</t>
  </si>
  <si>
    <t>E450000025635</t>
  </si>
  <si>
    <t>E450000025431</t>
  </si>
  <si>
    <t>SERVICIO DE AGUA POTABLE, MARZO  2026.</t>
  </si>
  <si>
    <t>HUMANO SEGUROS S A</t>
  </si>
  <si>
    <t>E450000006823</t>
  </si>
  <si>
    <t>E450000000111</t>
  </si>
  <si>
    <t>E450000000125</t>
  </si>
  <si>
    <t>B1500000029</t>
  </si>
  <si>
    <t>E450000005716</t>
  </si>
  <si>
    <t>B1500000113</t>
  </si>
  <si>
    <t>E450000021828</t>
  </si>
  <si>
    <t>E450000022216</t>
  </si>
  <si>
    <t>E450000022131</t>
  </si>
  <si>
    <t>ADQUISICIÓN DE PRODUCTOS DE LIMPIEZA</t>
  </si>
  <si>
    <t>ADQUISICIÓN DE EQUIPOS E INSTRUMENTOS DE MEDICIÓN CIENTÍFICA</t>
  </si>
  <si>
    <t>CUBICACIÓN NO 1 RECONSTRUCCIÓN Y REMODELACIÓN USAM</t>
  </si>
  <si>
    <t>CUBICACIÓN NO.2.1 RECONSTRUCCIÓN Y REMODELACIÓN USAM</t>
  </si>
  <si>
    <t>CUBICACIÓN NO.2.2 RECONSTRUCCIÓN Y REMODELACIÓN USAM</t>
  </si>
  <si>
    <t>ADQUISICIÓN DE PRODUCTOS ELÉCTRICOS Y AFINES</t>
  </si>
  <si>
    <t>CONSORCIO TECNOLÓGICO &amp; AMBIENTAL, SRL.</t>
  </si>
  <si>
    <t>CORPORACIÓN DEL ACUEDUCTO Y ALCANTARILLADO DE SANTO DOMINGO</t>
  </si>
  <si>
    <t>CORPORACIÓN ESTATAL DE RADIO Y TELEVISIÓN</t>
  </si>
  <si>
    <t>SERVICIOS DE ENERGÍA ELÉCTRICA</t>
  </si>
  <si>
    <t>SERVICIO DE  CREACIÓN DE MATERIALES AUTOVISUALES</t>
  </si>
  <si>
    <t>FACTOR DE ÉXITO ROLGA GROUP SRL</t>
  </si>
  <si>
    <t>SERVICIO DE ASESORÍA INSTITUCIONAL</t>
  </si>
  <si>
    <t>SERVICIO DE FUMIGACIÓN Y TRATAMIENTO DE COMEJÉN PARA EL MEM</t>
  </si>
  <si>
    <t>GREEN SITE INGENIERÍA Y CONSTRUCCIÓN SRL</t>
  </si>
  <si>
    <t>LEVANTAMIENTO DE TOPOGRAFÍA.</t>
  </si>
  <si>
    <t>HIPÓLITO MARTE JIMENEZ</t>
  </si>
  <si>
    <t>SERVICIO DE  SEGURO DE PERSONA</t>
  </si>
  <si>
    <t>JARDINERÍA JUNIOR SRL</t>
  </si>
  <si>
    <t>ADQUISICIÓN DE MATERIALES QUÍMICOS PARA USO DEL MEM</t>
  </si>
  <si>
    <t>LÁZARO RB SOLUCIONES TÉCNICAS, SRL</t>
  </si>
  <si>
    <t>MIGUEL ANDRÉS REYES REYNOSO</t>
  </si>
  <si>
    <t>MRO  MANTENIMIENTO OPERACIÓN &amp; REPARACIÓN , SRL</t>
  </si>
  <si>
    <t>REFERENCIA LABORATORIO CLÍNICO S A</t>
  </si>
  <si>
    <t>SERVICIO DE ANÁLISIS CLÍNICOS A PERSONAL MEM</t>
  </si>
  <si>
    <t>SERVICIOS ELÉCTRICOS PROFESIONALES SERPRONAL</t>
  </si>
  <si>
    <t>SERVICIOS PORTÁTILES DOMINICANOS, SRL</t>
  </si>
  <si>
    <t>SERVICIOS DE ALQUILER DE BAÑOS PORTÁTILES</t>
  </si>
  <si>
    <t>SOCIEDAD DOMINICANA DE GEOLOGÍA</t>
  </si>
  <si>
    <t>MEMBRESÍA SODOGEO CATEGORÍA CORRESPONDIENTE AL AÑO 2026, PARA COLABORADORES DEL MEM</t>
  </si>
  <si>
    <t>ADQUISICIÓN DE LICENCIA INFORMÁTICA.</t>
  </si>
  <si>
    <t>SERVICIO DE INTERNET Y COMUNICACIÓN FEBRERO 2026</t>
  </si>
  <si>
    <t>ADQUISICIÓN DE PRODUCTOS DE PREPARACIÓN</t>
  </si>
  <si>
    <t>ADQUISICIÓN DE PRODUCTOS DE ILUMINACIÓN</t>
  </si>
  <si>
    <t>ADQUISICIÓN DE COMBUSTIBLE EN TIKETS</t>
  </si>
  <si>
    <t>SEGURO DE SALUD, FEBRERO 2026</t>
  </si>
  <si>
    <t>E450000091697</t>
  </si>
  <si>
    <t>SERVICIO DE INTERNET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</si>
</sst>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ptos"/>
      <family val="2"/>
    </font>
    <font>
      <sz val="11"/>
      <color indexed="8"/>
      <name val="Arial"/>
      <family val="2"/>
    </font>
    <font>
      <sz val="12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FFFFFF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rgb="FF000000"/>
      <name val="Arial"/>
      <family val="2"/>
    </font>
    <font>
      <b/>
      <sz val="11"/>
      <color theme="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77">
    <xf numFmtId="0" fontId="0" fillId="0" borderId="0" xfId="0">
      <alignment vertical="top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>
      <alignment vertical="top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top"/>
    </xf>
    <xf numFmtId="43" fontId="6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4"/>
    </xf>
    <xf numFmtId="43" fontId="1" fillId="0" borderId="0" xfId="1" applyFont="1" applyAlignment="1">
      <alignment horizontal="center" vertical="top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top"/>
    </xf>
    <xf numFmtId="14" fontId="6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1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>
      <alignment vertical="top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</xdr:colOff>
      <xdr:row>0</xdr:row>
      <xdr:rowOff>7620</xdr:rowOff>
    </xdr:from>
    <xdr:to>
      <xdr:col>1</xdr:col>
      <xdr:colOff>898487</xdr:colOff>
      <xdr:row>6</xdr:row>
      <xdr:rowOff>114300</xdr:rowOff>
    </xdr:to>
    <xdr:pic>
      <xdr:nvPicPr>
        <xdr:cNvPr id="67978" name="Imagen 3">
          <a:extLst>
            <a:ext uri="{FF2B5EF4-FFF2-40B4-BE49-F238E27FC236}">
              <a16:creationId xmlns:a16="http://schemas.microsoft.com/office/drawing/2014/main" id="{56393123-1E36-A0DA-721E-9241F6E0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" y="7620"/>
          <a:ext cx="1761452" cy="1183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937E-8069-446F-A5B9-54C3225867C6}">
  <sheetPr>
    <outlinePr summaryBelow="0" summaryRight="0"/>
    <pageSetUpPr autoPageBreaks="0" fitToPage="1"/>
  </sheetPr>
  <dimension ref="A1:K136"/>
  <sheetViews>
    <sheetView showGridLines="0" tabSelected="1" showOutlineSymbols="0" zoomScale="80" zoomScaleNormal="80" workbookViewId="0">
      <pane ySplit="8" topLeftCell="A93" activePane="bottomLeft" state="frozen"/>
      <selection pane="bottomLeft" activeCell="B127" sqref="B127"/>
    </sheetView>
  </sheetViews>
  <sheetFormatPr baseColWidth="10" defaultColWidth="6.88671875" defaultRowHeight="13.2" x14ac:dyDescent="0.25"/>
  <cols>
    <col min="1" max="1" width="16.33203125" style="20" customWidth="1"/>
    <col min="2" max="2" width="43" customWidth="1"/>
    <col min="3" max="3" width="15.6640625" style="6" bestFit="1" customWidth="1"/>
    <col min="4" max="4" width="47" style="3" customWidth="1"/>
    <col min="5" max="5" width="20.21875" style="18" customWidth="1"/>
    <col min="6" max="6" width="14.21875" style="20" customWidth="1"/>
    <col min="7" max="7" width="19.88671875" style="15" customWidth="1"/>
    <col min="8" max="8" width="14.77734375" style="6" bestFit="1" customWidth="1"/>
    <col min="9" max="9" width="13.33203125" customWidth="1"/>
    <col min="10" max="10" width="16.88671875" customWidth="1"/>
    <col min="11" max="11" width="7.44140625" customWidth="1"/>
    <col min="255" max="255" width="16.33203125" customWidth="1"/>
    <col min="256" max="256" width="43" customWidth="1"/>
    <col min="257" max="257" width="17.21875" customWidth="1"/>
    <col min="258" max="258" width="47" customWidth="1"/>
    <col min="259" max="259" width="20.21875" customWidth="1"/>
    <col min="260" max="260" width="14.21875" customWidth="1"/>
    <col min="261" max="261" width="19.88671875" customWidth="1"/>
    <col min="262" max="262" width="17.88671875" bestFit="1" customWidth="1"/>
    <col min="263" max="263" width="15.33203125" customWidth="1"/>
    <col min="264" max="264" width="16.88671875" customWidth="1"/>
    <col min="511" max="511" width="16.33203125" customWidth="1"/>
    <col min="512" max="512" width="43" customWidth="1"/>
    <col min="513" max="513" width="17.21875" customWidth="1"/>
    <col min="514" max="514" width="47" customWidth="1"/>
    <col min="515" max="515" width="20.21875" customWidth="1"/>
    <col min="516" max="516" width="14.21875" customWidth="1"/>
    <col min="517" max="517" width="19.88671875" customWidth="1"/>
    <col min="518" max="518" width="17.88671875" bestFit="1" customWidth="1"/>
    <col min="519" max="519" width="15.33203125" customWidth="1"/>
    <col min="520" max="520" width="16.88671875" customWidth="1"/>
    <col min="767" max="767" width="16.33203125" customWidth="1"/>
    <col min="768" max="768" width="43" customWidth="1"/>
    <col min="769" max="769" width="17.21875" customWidth="1"/>
    <col min="770" max="770" width="47" customWidth="1"/>
    <col min="771" max="771" width="20.21875" customWidth="1"/>
    <col min="772" max="772" width="14.21875" customWidth="1"/>
    <col min="773" max="773" width="19.88671875" customWidth="1"/>
    <col min="774" max="774" width="17.88671875" bestFit="1" customWidth="1"/>
    <col min="775" max="775" width="15.33203125" customWidth="1"/>
    <col min="776" max="776" width="16.88671875" customWidth="1"/>
    <col min="1023" max="1023" width="16.33203125" customWidth="1"/>
    <col min="1024" max="1024" width="43" customWidth="1"/>
    <col min="1025" max="1025" width="17.21875" customWidth="1"/>
    <col min="1026" max="1026" width="47" customWidth="1"/>
    <col min="1027" max="1027" width="20.21875" customWidth="1"/>
    <col min="1028" max="1028" width="14.21875" customWidth="1"/>
    <col min="1029" max="1029" width="19.88671875" customWidth="1"/>
    <col min="1030" max="1030" width="17.88671875" bestFit="1" customWidth="1"/>
    <col min="1031" max="1031" width="15.33203125" customWidth="1"/>
    <col min="1032" max="1032" width="16.88671875" customWidth="1"/>
    <col min="1279" max="1279" width="16.33203125" customWidth="1"/>
    <col min="1280" max="1280" width="43" customWidth="1"/>
    <col min="1281" max="1281" width="17.21875" customWidth="1"/>
    <col min="1282" max="1282" width="47" customWidth="1"/>
    <col min="1283" max="1283" width="20.21875" customWidth="1"/>
    <col min="1284" max="1284" width="14.21875" customWidth="1"/>
    <col min="1285" max="1285" width="19.88671875" customWidth="1"/>
    <col min="1286" max="1286" width="17.88671875" bestFit="1" customWidth="1"/>
    <col min="1287" max="1287" width="15.33203125" customWidth="1"/>
    <col min="1288" max="1288" width="16.88671875" customWidth="1"/>
    <col min="1535" max="1535" width="16.33203125" customWidth="1"/>
    <col min="1536" max="1536" width="43" customWidth="1"/>
    <col min="1537" max="1537" width="17.21875" customWidth="1"/>
    <col min="1538" max="1538" width="47" customWidth="1"/>
    <col min="1539" max="1539" width="20.21875" customWidth="1"/>
    <col min="1540" max="1540" width="14.21875" customWidth="1"/>
    <col min="1541" max="1541" width="19.88671875" customWidth="1"/>
    <col min="1542" max="1542" width="17.88671875" bestFit="1" customWidth="1"/>
    <col min="1543" max="1543" width="15.33203125" customWidth="1"/>
    <col min="1544" max="1544" width="16.88671875" customWidth="1"/>
    <col min="1791" max="1791" width="16.33203125" customWidth="1"/>
    <col min="1792" max="1792" width="43" customWidth="1"/>
    <col min="1793" max="1793" width="17.21875" customWidth="1"/>
    <col min="1794" max="1794" width="47" customWidth="1"/>
    <col min="1795" max="1795" width="20.21875" customWidth="1"/>
    <col min="1796" max="1796" width="14.21875" customWidth="1"/>
    <col min="1797" max="1797" width="19.88671875" customWidth="1"/>
    <col min="1798" max="1798" width="17.88671875" bestFit="1" customWidth="1"/>
    <col min="1799" max="1799" width="15.33203125" customWidth="1"/>
    <col min="1800" max="1800" width="16.88671875" customWidth="1"/>
    <col min="2047" max="2047" width="16.33203125" customWidth="1"/>
    <col min="2048" max="2048" width="43" customWidth="1"/>
    <col min="2049" max="2049" width="17.21875" customWidth="1"/>
    <col min="2050" max="2050" width="47" customWidth="1"/>
    <col min="2051" max="2051" width="20.21875" customWidth="1"/>
    <col min="2052" max="2052" width="14.21875" customWidth="1"/>
    <col min="2053" max="2053" width="19.88671875" customWidth="1"/>
    <col min="2054" max="2054" width="17.88671875" bestFit="1" customWidth="1"/>
    <col min="2055" max="2055" width="15.33203125" customWidth="1"/>
    <col min="2056" max="2056" width="16.88671875" customWidth="1"/>
    <col min="2303" max="2303" width="16.33203125" customWidth="1"/>
    <col min="2304" max="2304" width="43" customWidth="1"/>
    <col min="2305" max="2305" width="17.21875" customWidth="1"/>
    <col min="2306" max="2306" width="47" customWidth="1"/>
    <col min="2307" max="2307" width="20.21875" customWidth="1"/>
    <col min="2308" max="2308" width="14.21875" customWidth="1"/>
    <col min="2309" max="2309" width="19.88671875" customWidth="1"/>
    <col min="2310" max="2310" width="17.88671875" bestFit="1" customWidth="1"/>
    <col min="2311" max="2311" width="15.33203125" customWidth="1"/>
    <col min="2312" max="2312" width="16.88671875" customWidth="1"/>
    <col min="2559" max="2559" width="16.33203125" customWidth="1"/>
    <col min="2560" max="2560" width="43" customWidth="1"/>
    <col min="2561" max="2561" width="17.21875" customWidth="1"/>
    <col min="2562" max="2562" width="47" customWidth="1"/>
    <col min="2563" max="2563" width="20.21875" customWidth="1"/>
    <col min="2564" max="2564" width="14.21875" customWidth="1"/>
    <col min="2565" max="2565" width="19.88671875" customWidth="1"/>
    <col min="2566" max="2566" width="17.88671875" bestFit="1" customWidth="1"/>
    <col min="2567" max="2567" width="15.33203125" customWidth="1"/>
    <col min="2568" max="2568" width="16.88671875" customWidth="1"/>
    <col min="2815" max="2815" width="16.33203125" customWidth="1"/>
    <col min="2816" max="2816" width="43" customWidth="1"/>
    <col min="2817" max="2817" width="17.21875" customWidth="1"/>
    <col min="2818" max="2818" width="47" customWidth="1"/>
    <col min="2819" max="2819" width="20.21875" customWidth="1"/>
    <col min="2820" max="2820" width="14.21875" customWidth="1"/>
    <col min="2821" max="2821" width="19.88671875" customWidth="1"/>
    <col min="2822" max="2822" width="17.88671875" bestFit="1" customWidth="1"/>
    <col min="2823" max="2823" width="15.33203125" customWidth="1"/>
    <col min="2824" max="2824" width="16.88671875" customWidth="1"/>
    <col min="3071" max="3071" width="16.33203125" customWidth="1"/>
    <col min="3072" max="3072" width="43" customWidth="1"/>
    <col min="3073" max="3073" width="17.21875" customWidth="1"/>
    <col min="3074" max="3074" width="47" customWidth="1"/>
    <col min="3075" max="3075" width="20.21875" customWidth="1"/>
    <col min="3076" max="3076" width="14.21875" customWidth="1"/>
    <col min="3077" max="3077" width="19.88671875" customWidth="1"/>
    <col min="3078" max="3078" width="17.88671875" bestFit="1" customWidth="1"/>
    <col min="3079" max="3079" width="15.33203125" customWidth="1"/>
    <col min="3080" max="3080" width="16.88671875" customWidth="1"/>
    <col min="3327" max="3327" width="16.33203125" customWidth="1"/>
    <col min="3328" max="3328" width="43" customWidth="1"/>
    <col min="3329" max="3329" width="17.21875" customWidth="1"/>
    <col min="3330" max="3330" width="47" customWidth="1"/>
    <col min="3331" max="3331" width="20.21875" customWidth="1"/>
    <col min="3332" max="3332" width="14.21875" customWidth="1"/>
    <col min="3333" max="3333" width="19.88671875" customWidth="1"/>
    <col min="3334" max="3334" width="17.88671875" bestFit="1" customWidth="1"/>
    <col min="3335" max="3335" width="15.33203125" customWidth="1"/>
    <col min="3336" max="3336" width="16.88671875" customWidth="1"/>
    <col min="3583" max="3583" width="16.33203125" customWidth="1"/>
    <col min="3584" max="3584" width="43" customWidth="1"/>
    <col min="3585" max="3585" width="17.21875" customWidth="1"/>
    <col min="3586" max="3586" width="47" customWidth="1"/>
    <col min="3587" max="3587" width="20.21875" customWidth="1"/>
    <col min="3588" max="3588" width="14.21875" customWidth="1"/>
    <col min="3589" max="3589" width="19.88671875" customWidth="1"/>
    <col min="3590" max="3590" width="17.88671875" bestFit="1" customWidth="1"/>
    <col min="3591" max="3591" width="15.33203125" customWidth="1"/>
    <col min="3592" max="3592" width="16.88671875" customWidth="1"/>
    <col min="3839" max="3839" width="16.33203125" customWidth="1"/>
    <col min="3840" max="3840" width="43" customWidth="1"/>
    <col min="3841" max="3841" width="17.21875" customWidth="1"/>
    <col min="3842" max="3842" width="47" customWidth="1"/>
    <col min="3843" max="3843" width="20.21875" customWidth="1"/>
    <col min="3844" max="3844" width="14.21875" customWidth="1"/>
    <col min="3845" max="3845" width="19.88671875" customWidth="1"/>
    <col min="3846" max="3846" width="17.88671875" bestFit="1" customWidth="1"/>
    <col min="3847" max="3847" width="15.33203125" customWidth="1"/>
    <col min="3848" max="3848" width="16.88671875" customWidth="1"/>
    <col min="4095" max="4095" width="16.33203125" customWidth="1"/>
    <col min="4096" max="4096" width="43" customWidth="1"/>
    <col min="4097" max="4097" width="17.21875" customWidth="1"/>
    <col min="4098" max="4098" width="47" customWidth="1"/>
    <col min="4099" max="4099" width="20.21875" customWidth="1"/>
    <col min="4100" max="4100" width="14.21875" customWidth="1"/>
    <col min="4101" max="4101" width="19.88671875" customWidth="1"/>
    <col min="4102" max="4102" width="17.88671875" bestFit="1" customWidth="1"/>
    <col min="4103" max="4103" width="15.33203125" customWidth="1"/>
    <col min="4104" max="4104" width="16.88671875" customWidth="1"/>
    <col min="4351" max="4351" width="16.33203125" customWidth="1"/>
    <col min="4352" max="4352" width="43" customWidth="1"/>
    <col min="4353" max="4353" width="17.21875" customWidth="1"/>
    <col min="4354" max="4354" width="47" customWidth="1"/>
    <col min="4355" max="4355" width="20.21875" customWidth="1"/>
    <col min="4356" max="4356" width="14.21875" customWidth="1"/>
    <col min="4357" max="4357" width="19.88671875" customWidth="1"/>
    <col min="4358" max="4358" width="17.88671875" bestFit="1" customWidth="1"/>
    <col min="4359" max="4359" width="15.33203125" customWidth="1"/>
    <col min="4360" max="4360" width="16.88671875" customWidth="1"/>
    <col min="4607" max="4607" width="16.33203125" customWidth="1"/>
    <col min="4608" max="4608" width="43" customWidth="1"/>
    <col min="4609" max="4609" width="17.21875" customWidth="1"/>
    <col min="4610" max="4610" width="47" customWidth="1"/>
    <col min="4611" max="4611" width="20.21875" customWidth="1"/>
    <col min="4612" max="4612" width="14.21875" customWidth="1"/>
    <col min="4613" max="4613" width="19.88671875" customWidth="1"/>
    <col min="4614" max="4614" width="17.88671875" bestFit="1" customWidth="1"/>
    <col min="4615" max="4615" width="15.33203125" customWidth="1"/>
    <col min="4616" max="4616" width="16.88671875" customWidth="1"/>
    <col min="4863" max="4863" width="16.33203125" customWidth="1"/>
    <col min="4864" max="4864" width="43" customWidth="1"/>
    <col min="4865" max="4865" width="17.21875" customWidth="1"/>
    <col min="4866" max="4866" width="47" customWidth="1"/>
    <col min="4867" max="4867" width="20.21875" customWidth="1"/>
    <col min="4868" max="4868" width="14.21875" customWidth="1"/>
    <col min="4869" max="4869" width="19.88671875" customWidth="1"/>
    <col min="4870" max="4870" width="17.88671875" bestFit="1" customWidth="1"/>
    <col min="4871" max="4871" width="15.33203125" customWidth="1"/>
    <col min="4872" max="4872" width="16.88671875" customWidth="1"/>
    <col min="5119" max="5119" width="16.33203125" customWidth="1"/>
    <col min="5120" max="5120" width="43" customWidth="1"/>
    <col min="5121" max="5121" width="17.21875" customWidth="1"/>
    <col min="5122" max="5122" width="47" customWidth="1"/>
    <col min="5123" max="5123" width="20.21875" customWidth="1"/>
    <col min="5124" max="5124" width="14.21875" customWidth="1"/>
    <col min="5125" max="5125" width="19.88671875" customWidth="1"/>
    <col min="5126" max="5126" width="17.88671875" bestFit="1" customWidth="1"/>
    <col min="5127" max="5127" width="15.33203125" customWidth="1"/>
    <col min="5128" max="5128" width="16.88671875" customWidth="1"/>
    <col min="5375" max="5375" width="16.33203125" customWidth="1"/>
    <col min="5376" max="5376" width="43" customWidth="1"/>
    <col min="5377" max="5377" width="17.21875" customWidth="1"/>
    <col min="5378" max="5378" width="47" customWidth="1"/>
    <col min="5379" max="5379" width="20.21875" customWidth="1"/>
    <col min="5380" max="5380" width="14.21875" customWidth="1"/>
    <col min="5381" max="5381" width="19.88671875" customWidth="1"/>
    <col min="5382" max="5382" width="17.88671875" bestFit="1" customWidth="1"/>
    <col min="5383" max="5383" width="15.33203125" customWidth="1"/>
    <col min="5384" max="5384" width="16.88671875" customWidth="1"/>
    <col min="5631" max="5631" width="16.33203125" customWidth="1"/>
    <col min="5632" max="5632" width="43" customWidth="1"/>
    <col min="5633" max="5633" width="17.21875" customWidth="1"/>
    <col min="5634" max="5634" width="47" customWidth="1"/>
    <col min="5635" max="5635" width="20.21875" customWidth="1"/>
    <col min="5636" max="5636" width="14.21875" customWidth="1"/>
    <col min="5637" max="5637" width="19.88671875" customWidth="1"/>
    <col min="5638" max="5638" width="17.88671875" bestFit="1" customWidth="1"/>
    <col min="5639" max="5639" width="15.33203125" customWidth="1"/>
    <col min="5640" max="5640" width="16.88671875" customWidth="1"/>
    <col min="5887" max="5887" width="16.33203125" customWidth="1"/>
    <col min="5888" max="5888" width="43" customWidth="1"/>
    <col min="5889" max="5889" width="17.21875" customWidth="1"/>
    <col min="5890" max="5890" width="47" customWidth="1"/>
    <col min="5891" max="5891" width="20.21875" customWidth="1"/>
    <col min="5892" max="5892" width="14.21875" customWidth="1"/>
    <col min="5893" max="5893" width="19.88671875" customWidth="1"/>
    <col min="5894" max="5894" width="17.88671875" bestFit="1" customWidth="1"/>
    <col min="5895" max="5895" width="15.33203125" customWidth="1"/>
    <col min="5896" max="5896" width="16.88671875" customWidth="1"/>
    <col min="6143" max="6143" width="16.33203125" customWidth="1"/>
    <col min="6144" max="6144" width="43" customWidth="1"/>
    <col min="6145" max="6145" width="17.21875" customWidth="1"/>
    <col min="6146" max="6146" width="47" customWidth="1"/>
    <col min="6147" max="6147" width="20.21875" customWidth="1"/>
    <col min="6148" max="6148" width="14.21875" customWidth="1"/>
    <col min="6149" max="6149" width="19.88671875" customWidth="1"/>
    <col min="6150" max="6150" width="17.88671875" bestFit="1" customWidth="1"/>
    <col min="6151" max="6151" width="15.33203125" customWidth="1"/>
    <col min="6152" max="6152" width="16.88671875" customWidth="1"/>
    <col min="6399" max="6399" width="16.33203125" customWidth="1"/>
    <col min="6400" max="6400" width="43" customWidth="1"/>
    <col min="6401" max="6401" width="17.21875" customWidth="1"/>
    <col min="6402" max="6402" width="47" customWidth="1"/>
    <col min="6403" max="6403" width="20.21875" customWidth="1"/>
    <col min="6404" max="6404" width="14.21875" customWidth="1"/>
    <col min="6405" max="6405" width="19.88671875" customWidth="1"/>
    <col min="6406" max="6406" width="17.88671875" bestFit="1" customWidth="1"/>
    <col min="6407" max="6407" width="15.33203125" customWidth="1"/>
    <col min="6408" max="6408" width="16.88671875" customWidth="1"/>
    <col min="6655" max="6655" width="16.33203125" customWidth="1"/>
    <col min="6656" max="6656" width="43" customWidth="1"/>
    <col min="6657" max="6657" width="17.21875" customWidth="1"/>
    <col min="6658" max="6658" width="47" customWidth="1"/>
    <col min="6659" max="6659" width="20.21875" customWidth="1"/>
    <col min="6660" max="6660" width="14.21875" customWidth="1"/>
    <col min="6661" max="6661" width="19.88671875" customWidth="1"/>
    <col min="6662" max="6662" width="17.88671875" bestFit="1" customWidth="1"/>
    <col min="6663" max="6663" width="15.33203125" customWidth="1"/>
    <col min="6664" max="6664" width="16.88671875" customWidth="1"/>
    <col min="6911" max="6911" width="16.33203125" customWidth="1"/>
    <col min="6912" max="6912" width="43" customWidth="1"/>
    <col min="6913" max="6913" width="17.21875" customWidth="1"/>
    <col min="6914" max="6914" width="47" customWidth="1"/>
    <col min="6915" max="6915" width="20.21875" customWidth="1"/>
    <col min="6916" max="6916" width="14.21875" customWidth="1"/>
    <col min="6917" max="6917" width="19.88671875" customWidth="1"/>
    <col min="6918" max="6918" width="17.88671875" bestFit="1" customWidth="1"/>
    <col min="6919" max="6919" width="15.33203125" customWidth="1"/>
    <col min="6920" max="6920" width="16.88671875" customWidth="1"/>
    <col min="7167" max="7167" width="16.33203125" customWidth="1"/>
    <col min="7168" max="7168" width="43" customWidth="1"/>
    <col min="7169" max="7169" width="17.21875" customWidth="1"/>
    <col min="7170" max="7170" width="47" customWidth="1"/>
    <col min="7171" max="7171" width="20.21875" customWidth="1"/>
    <col min="7172" max="7172" width="14.21875" customWidth="1"/>
    <col min="7173" max="7173" width="19.88671875" customWidth="1"/>
    <col min="7174" max="7174" width="17.88671875" bestFit="1" customWidth="1"/>
    <col min="7175" max="7175" width="15.33203125" customWidth="1"/>
    <col min="7176" max="7176" width="16.88671875" customWidth="1"/>
    <col min="7423" max="7423" width="16.33203125" customWidth="1"/>
    <col min="7424" max="7424" width="43" customWidth="1"/>
    <col min="7425" max="7425" width="17.21875" customWidth="1"/>
    <col min="7426" max="7426" width="47" customWidth="1"/>
    <col min="7427" max="7427" width="20.21875" customWidth="1"/>
    <col min="7428" max="7428" width="14.21875" customWidth="1"/>
    <col min="7429" max="7429" width="19.88671875" customWidth="1"/>
    <col min="7430" max="7430" width="17.88671875" bestFit="1" customWidth="1"/>
    <col min="7431" max="7431" width="15.33203125" customWidth="1"/>
    <col min="7432" max="7432" width="16.88671875" customWidth="1"/>
    <col min="7679" max="7679" width="16.33203125" customWidth="1"/>
    <col min="7680" max="7680" width="43" customWidth="1"/>
    <col min="7681" max="7681" width="17.21875" customWidth="1"/>
    <col min="7682" max="7682" width="47" customWidth="1"/>
    <col min="7683" max="7683" width="20.21875" customWidth="1"/>
    <col min="7684" max="7684" width="14.21875" customWidth="1"/>
    <col min="7685" max="7685" width="19.88671875" customWidth="1"/>
    <col min="7686" max="7686" width="17.88671875" bestFit="1" customWidth="1"/>
    <col min="7687" max="7687" width="15.33203125" customWidth="1"/>
    <col min="7688" max="7688" width="16.88671875" customWidth="1"/>
    <col min="7935" max="7935" width="16.33203125" customWidth="1"/>
    <col min="7936" max="7936" width="43" customWidth="1"/>
    <col min="7937" max="7937" width="17.21875" customWidth="1"/>
    <col min="7938" max="7938" width="47" customWidth="1"/>
    <col min="7939" max="7939" width="20.21875" customWidth="1"/>
    <col min="7940" max="7940" width="14.21875" customWidth="1"/>
    <col min="7941" max="7941" width="19.88671875" customWidth="1"/>
    <col min="7942" max="7942" width="17.88671875" bestFit="1" customWidth="1"/>
    <col min="7943" max="7943" width="15.33203125" customWidth="1"/>
    <col min="7944" max="7944" width="16.88671875" customWidth="1"/>
    <col min="8191" max="8191" width="16.33203125" customWidth="1"/>
    <col min="8192" max="8192" width="43" customWidth="1"/>
    <col min="8193" max="8193" width="17.21875" customWidth="1"/>
    <col min="8194" max="8194" width="47" customWidth="1"/>
    <col min="8195" max="8195" width="20.21875" customWidth="1"/>
    <col min="8196" max="8196" width="14.21875" customWidth="1"/>
    <col min="8197" max="8197" width="19.88671875" customWidth="1"/>
    <col min="8198" max="8198" width="17.88671875" bestFit="1" customWidth="1"/>
    <col min="8199" max="8199" width="15.33203125" customWidth="1"/>
    <col min="8200" max="8200" width="16.88671875" customWidth="1"/>
    <col min="8447" max="8447" width="16.33203125" customWidth="1"/>
    <col min="8448" max="8448" width="43" customWidth="1"/>
    <col min="8449" max="8449" width="17.21875" customWidth="1"/>
    <col min="8450" max="8450" width="47" customWidth="1"/>
    <col min="8451" max="8451" width="20.21875" customWidth="1"/>
    <col min="8452" max="8452" width="14.21875" customWidth="1"/>
    <col min="8453" max="8453" width="19.88671875" customWidth="1"/>
    <col min="8454" max="8454" width="17.88671875" bestFit="1" customWidth="1"/>
    <col min="8455" max="8455" width="15.33203125" customWidth="1"/>
    <col min="8456" max="8456" width="16.88671875" customWidth="1"/>
    <col min="8703" max="8703" width="16.33203125" customWidth="1"/>
    <col min="8704" max="8704" width="43" customWidth="1"/>
    <col min="8705" max="8705" width="17.21875" customWidth="1"/>
    <col min="8706" max="8706" width="47" customWidth="1"/>
    <col min="8707" max="8707" width="20.21875" customWidth="1"/>
    <col min="8708" max="8708" width="14.21875" customWidth="1"/>
    <col min="8709" max="8709" width="19.88671875" customWidth="1"/>
    <col min="8710" max="8710" width="17.88671875" bestFit="1" customWidth="1"/>
    <col min="8711" max="8711" width="15.33203125" customWidth="1"/>
    <col min="8712" max="8712" width="16.88671875" customWidth="1"/>
    <col min="8959" max="8959" width="16.33203125" customWidth="1"/>
    <col min="8960" max="8960" width="43" customWidth="1"/>
    <col min="8961" max="8961" width="17.21875" customWidth="1"/>
    <col min="8962" max="8962" width="47" customWidth="1"/>
    <col min="8963" max="8963" width="20.21875" customWidth="1"/>
    <col min="8964" max="8964" width="14.21875" customWidth="1"/>
    <col min="8965" max="8965" width="19.88671875" customWidth="1"/>
    <col min="8966" max="8966" width="17.88671875" bestFit="1" customWidth="1"/>
    <col min="8967" max="8967" width="15.33203125" customWidth="1"/>
    <col min="8968" max="8968" width="16.88671875" customWidth="1"/>
    <col min="9215" max="9215" width="16.33203125" customWidth="1"/>
    <col min="9216" max="9216" width="43" customWidth="1"/>
    <col min="9217" max="9217" width="17.21875" customWidth="1"/>
    <col min="9218" max="9218" width="47" customWidth="1"/>
    <col min="9219" max="9219" width="20.21875" customWidth="1"/>
    <col min="9220" max="9220" width="14.21875" customWidth="1"/>
    <col min="9221" max="9221" width="19.88671875" customWidth="1"/>
    <col min="9222" max="9222" width="17.88671875" bestFit="1" customWidth="1"/>
    <col min="9223" max="9223" width="15.33203125" customWidth="1"/>
    <col min="9224" max="9224" width="16.88671875" customWidth="1"/>
    <col min="9471" max="9471" width="16.33203125" customWidth="1"/>
    <col min="9472" max="9472" width="43" customWidth="1"/>
    <col min="9473" max="9473" width="17.21875" customWidth="1"/>
    <col min="9474" max="9474" width="47" customWidth="1"/>
    <col min="9475" max="9475" width="20.21875" customWidth="1"/>
    <col min="9476" max="9476" width="14.21875" customWidth="1"/>
    <col min="9477" max="9477" width="19.88671875" customWidth="1"/>
    <col min="9478" max="9478" width="17.88671875" bestFit="1" customWidth="1"/>
    <col min="9479" max="9479" width="15.33203125" customWidth="1"/>
    <col min="9480" max="9480" width="16.88671875" customWidth="1"/>
    <col min="9727" max="9727" width="16.33203125" customWidth="1"/>
    <col min="9728" max="9728" width="43" customWidth="1"/>
    <col min="9729" max="9729" width="17.21875" customWidth="1"/>
    <col min="9730" max="9730" width="47" customWidth="1"/>
    <col min="9731" max="9731" width="20.21875" customWidth="1"/>
    <col min="9732" max="9732" width="14.21875" customWidth="1"/>
    <col min="9733" max="9733" width="19.88671875" customWidth="1"/>
    <col min="9734" max="9734" width="17.88671875" bestFit="1" customWidth="1"/>
    <col min="9735" max="9735" width="15.33203125" customWidth="1"/>
    <col min="9736" max="9736" width="16.88671875" customWidth="1"/>
    <col min="9983" max="9983" width="16.33203125" customWidth="1"/>
    <col min="9984" max="9984" width="43" customWidth="1"/>
    <col min="9985" max="9985" width="17.21875" customWidth="1"/>
    <col min="9986" max="9986" width="47" customWidth="1"/>
    <col min="9987" max="9987" width="20.21875" customWidth="1"/>
    <col min="9988" max="9988" width="14.21875" customWidth="1"/>
    <col min="9989" max="9989" width="19.88671875" customWidth="1"/>
    <col min="9990" max="9990" width="17.88671875" bestFit="1" customWidth="1"/>
    <col min="9991" max="9991" width="15.33203125" customWidth="1"/>
    <col min="9992" max="9992" width="16.88671875" customWidth="1"/>
    <col min="10239" max="10239" width="16.33203125" customWidth="1"/>
    <col min="10240" max="10240" width="43" customWidth="1"/>
    <col min="10241" max="10241" width="17.21875" customWidth="1"/>
    <col min="10242" max="10242" width="47" customWidth="1"/>
    <col min="10243" max="10243" width="20.21875" customWidth="1"/>
    <col min="10244" max="10244" width="14.21875" customWidth="1"/>
    <col min="10245" max="10245" width="19.88671875" customWidth="1"/>
    <col min="10246" max="10246" width="17.88671875" bestFit="1" customWidth="1"/>
    <col min="10247" max="10247" width="15.33203125" customWidth="1"/>
    <col min="10248" max="10248" width="16.88671875" customWidth="1"/>
    <col min="10495" max="10495" width="16.33203125" customWidth="1"/>
    <col min="10496" max="10496" width="43" customWidth="1"/>
    <col min="10497" max="10497" width="17.21875" customWidth="1"/>
    <col min="10498" max="10498" width="47" customWidth="1"/>
    <col min="10499" max="10499" width="20.21875" customWidth="1"/>
    <col min="10500" max="10500" width="14.21875" customWidth="1"/>
    <col min="10501" max="10501" width="19.88671875" customWidth="1"/>
    <col min="10502" max="10502" width="17.88671875" bestFit="1" customWidth="1"/>
    <col min="10503" max="10503" width="15.33203125" customWidth="1"/>
    <col min="10504" max="10504" width="16.88671875" customWidth="1"/>
    <col min="10751" max="10751" width="16.33203125" customWidth="1"/>
    <col min="10752" max="10752" width="43" customWidth="1"/>
    <col min="10753" max="10753" width="17.21875" customWidth="1"/>
    <col min="10754" max="10754" width="47" customWidth="1"/>
    <col min="10755" max="10755" width="20.21875" customWidth="1"/>
    <col min="10756" max="10756" width="14.21875" customWidth="1"/>
    <col min="10757" max="10757" width="19.88671875" customWidth="1"/>
    <col min="10758" max="10758" width="17.88671875" bestFit="1" customWidth="1"/>
    <col min="10759" max="10759" width="15.33203125" customWidth="1"/>
    <col min="10760" max="10760" width="16.88671875" customWidth="1"/>
    <col min="11007" max="11007" width="16.33203125" customWidth="1"/>
    <col min="11008" max="11008" width="43" customWidth="1"/>
    <col min="11009" max="11009" width="17.21875" customWidth="1"/>
    <col min="11010" max="11010" width="47" customWidth="1"/>
    <col min="11011" max="11011" width="20.21875" customWidth="1"/>
    <col min="11012" max="11012" width="14.21875" customWidth="1"/>
    <col min="11013" max="11013" width="19.88671875" customWidth="1"/>
    <col min="11014" max="11014" width="17.88671875" bestFit="1" customWidth="1"/>
    <col min="11015" max="11015" width="15.33203125" customWidth="1"/>
    <col min="11016" max="11016" width="16.88671875" customWidth="1"/>
    <col min="11263" max="11263" width="16.33203125" customWidth="1"/>
    <col min="11264" max="11264" width="43" customWidth="1"/>
    <col min="11265" max="11265" width="17.21875" customWidth="1"/>
    <col min="11266" max="11266" width="47" customWidth="1"/>
    <col min="11267" max="11267" width="20.21875" customWidth="1"/>
    <col min="11268" max="11268" width="14.21875" customWidth="1"/>
    <col min="11269" max="11269" width="19.88671875" customWidth="1"/>
    <col min="11270" max="11270" width="17.88671875" bestFit="1" customWidth="1"/>
    <col min="11271" max="11271" width="15.33203125" customWidth="1"/>
    <col min="11272" max="11272" width="16.88671875" customWidth="1"/>
    <col min="11519" max="11519" width="16.33203125" customWidth="1"/>
    <col min="11520" max="11520" width="43" customWidth="1"/>
    <col min="11521" max="11521" width="17.21875" customWidth="1"/>
    <col min="11522" max="11522" width="47" customWidth="1"/>
    <col min="11523" max="11523" width="20.21875" customWidth="1"/>
    <col min="11524" max="11524" width="14.21875" customWidth="1"/>
    <col min="11525" max="11525" width="19.88671875" customWidth="1"/>
    <col min="11526" max="11526" width="17.88671875" bestFit="1" customWidth="1"/>
    <col min="11527" max="11527" width="15.33203125" customWidth="1"/>
    <col min="11528" max="11528" width="16.88671875" customWidth="1"/>
    <col min="11775" max="11775" width="16.33203125" customWidth="1"/>
    <col min="11776" max="11776" width="43" customWidth="1"/>
    <col min="11777" max="11777" width="17.21875" customWidth="1"/>
    <col min="11778" max="11778" width="47" customWidth="1"/>
    <col min="11779" max="11779" width="20.21875" customWidth="1"/>
    <col min="11780" max="11780" width="14.21875" customWidth="1"/>
    <col min="11781" max="11781" width="19.88671875" customWidth="1"/>
    <col min="11782" max="11782" width="17.88671875" bestFit="1" customWidth="1"/>
    <col min="11783" max="11783" width="15.33203125" customWidth="1"/>
    <col min="11784" max="11784" width="16.88671875" customWidth="1"/>
    <col min="12031" max="12031" width="16.33203125" customWidth="1"/>
    <col min="12032" max="12032" width="43" customWidth="1"/>
    <col min="12033" max="12033" width="17.21875" customWidth="1"/>
    <col min="12034" max="12034" width="47" customWidth="1"/>
    <col min="12035" max="12035" width="20.21875" customWidth="1"/>
    <col min="12036" max="12036" width="14.21875" customWidth="1"/>
    <col min="12037" max="12037" width="19.88671875" customWidth="1"/>
    <col min="12038" max="12038" width="17.88671875" bestFit="1" customWidth="1"/>
    <col min="12039" max="12039" width="15.33203125" customWidth="1"/>
    <col min="12040" max="12040" width="16.88671875" customWidth="1"/>
    <col min="12287" max="12287" width="16.33203125" customWidth="1"/>
    <col min="12288" max="12288" width="43" customWidth="1"/>
    <col min="12289" max="12289" width="17.21875" customWidth="1"/>
    <col min="12290" max="12290" width="47" customWidth="1"/>
    <col min="12291" max="12291" width="20.21875" customWidth="1"/>
    <col min="12292" max="12292" width="14.21875" customWidth="1"/>
    <col min="12293" max="12293" width="19.88671875" customWidth="1"/>
    <col min="12294" max="12294" width="17.88671875" bestFit="1" customWidth="1"/>
    <col min="12295" max="12295" width="15.33203125" customWidth="1"/>
    <col min="12296" max="12296" width="16.88671875" customWidth="1"/>
    <col min="12543" max="12543" width="16.33203125" customWidth="1"/>
    <col min="12544" max="12544" width="43" customWidth="1"/>
    <col min="12545" max="12545" width="17.21875" customWidth="1"/>
    <col min="12546" max="12546" width="47" customWidth="1"/>
    <col min="12547" max="12547" width="20.21875" customWidth="1"/>
    <col min="12548" max="12548" width="14.21875" customWidth="1"/>
    <col min="12549" max="12549" width="19.88671875" customWidth="1"/>
    <col min="12550" max="12550" width="17.88671875" bestFit="1" customWidth="1"/>
    <col min="12551" max="12551" width="15.33203125" customWidth="1"/>
    <col min="12552" max="12552" width="16.88671875" customWidth="1"/>
    <col min="12799" max="12799" width="16.33203125" customWidth="1"/>
    <col min="12800" max="12800" width="43" customWidth="1"/>
    <col min="12801" max="12801" width="17.21875" customWidth="1"/>
    <col min="12802" max="12802" width="47" customWidth="1"/>
    <col min="12803" max="12803" width="20.21875" customWidth="1"/>
    <col min="12804" max="12804" width="14.21875" customWidth="1"/>
    <col min="12805" max="12805" width="19.88671875" customWidth="1"/>
    <col min="12806" max="12806" width="17.88671875" bestFit="1" customWidth="1"/>
    <col min="12807" max="12807" width="15.33203125" customWidth="1"/>
    <col min="12808" max="12808" width="16.88671875" customWidth="1"/>
    <col min="13055" max="13055" width="16.33203125" customWidth="1"/>
    <col min="13056" max="13056" width="43" customWidth="1"/>
    <col min="13057" max="13057" width="17.21875" customWidth="1"/>
    <col min="13058" max="13058" width="47" customWidth="1"/>
    <col min="13059" max="13059" width="20.21875" customWidth="1"/>
    <col min="13060" max="13060" width="14.21875" customWidth="1"/>
    <col min="13061" max="13061" width="19.88671875" customWidth="1"/>
    <col min="13062" max="13062" width="17.88671875" bestFit="1" customWidth="1"/>
    <col min="13063" max="13063" width="15.33203125" customWidth="1"/>
    <col min="13064" max="13064" width="16.88671875" customWidth="1"/>
    <col min="13311" max="13311" width="16.33203125" customWidth="1"/>
    <col min="13312" max="13312" width="43" customWidth="1"/>
    <col min="13313" max="13313" width="17.21875" customWidth="1"/>
    <col min="13314" max="13314" width="47" customWidth="1"/>
    <col min="13315" max="13315" width="20.21875" customWidth="1"/>
    <col min="13316" max="13316" width="14.21875" customWidth="1"/>
    <col min="13317" max="13317" width="19.88671875" customWidth="1"/>
    <col min="13318" max="13318" width="17.88671875" bestFit="1" customWidth="1"/>
    <col min="13319" max="13319" width="15.33203125" customWidth="1"/>
    <col min="13320" max="13320" width="16.88671875" customWidth="1"/>
    <col min="13567" max="13567" width="16.33203125" customWidth="1"/>
    <col min="13568" max="13568" width="43" customWidth="1"/>
    <col min="13569" max="13569" width="17.21875" customWidth="1"/>
    <col min="13570" max="13570" width="47" customWidth="1"/>
    <col min="13571" max="13571" width="20.21875" customWidth="1"/>
    <col min="13572" max="13572" width="14.21875" customWidth="1"/>
    <col min="13573" max="13573" width="19.88671875" customWidth="1"/>
    <col min="13574" max="13574" width="17.88671875" bestFit="1" customWidth="1"/>
    <col min="13575" max="13575" width="15.33203125" customWidth="1"/>
    <col min="13576" max="13576" width="16.88671875" customWidth="1"/>
    <col min="13823" max="13823" width="16.33203125" customWidth="1"/>
    <col min="13824" max="13824" width="43" customWidth="1"/>
    <col min="13825" max="13825" width="17.21875" customWidth="1"/>
    <col min="13826" max="13826" width="47" customWidth="1"/>
    <col min="13827" max="13827" width="20.21875" customWidth="1"/>
    <col min="13828" max="13828" width="14.21875" customWidth="1"/>
    <col min="13829" max="13829" width="19.88671875" customWidth="1"/>
    <col min="13830" max="13830" width="17.88671875" bestFit="1" customWidth="1"/>
    <col min="13831" max="13831" width="15.33203125" customWidth="1"/>
    <col min="13832" max="13832" width="16.88671875" customWidth="1"/>
    <col min="14079" max="14079" width="16.33203125" customWidth="1"/>
    <col min="14080" max="14080" width="43" customWidth="1"/>
    <col min="14081" max="14081" width="17.21875" customWidth="1"/>
    <col min="14082" max="14082" width="47" customWidth="1"/>
    <col min="14083" max="14083" width="20.21875" customWidth="1"/>
    <col min="14084" max="14084" width="14.21875" customWidth="1"/>
    <col min="14085" max="14085" width="19.88671875" customWidth="1"/>
    <col min="14086" max="14086" width="17.88671875" bestFit="1" customWidth="1"/>
    <col min="14087" max="14087" width="15.33203125" customWidth="1"/>
    <col min="14088" max="14088" width="16.88671875" customWidth="1"/>
    <col min="14335" max="14335" width="16.33203125" customWidth="1"/>
    <col min="14336" max="14336" width="43" customWidth="1"/>
    <col min="14337" max="14337" width="17.21875" customWidth="1"/>
    <col min="14338" max="14338" width="47" customWidth="1"/>
    <col min="14339" max="14339" width="20.21875" customWidth="1"/>
    <col min="14340" max="14340" width="14.21875" customWidth="1"/>
    <col min="14341" max="14341" width="19.88671875" customWidth="1"/>
    <col min="14342" max="14342" width="17.88671875" bestFit="1" customWidth="1"/>
    <col min="14343" max="14343" width="15.33203125" customWidth="1"/>
    <col min="14344" max="14344" width="16.88671875" customWidth="1"/>
    <col min="14591" max="14591" width="16.33203125" customWidth="1"/>
    <col min="14592" max="14592" width="43" customWidth="1"/>
    <col min="14593" max="14593" width="17.21875" customWidth="1"/>
    <col min="14594" max="14594" width="47" customWidth="1"/>
    <col min="14595" max="14595" width="20.21875" customWidth="1"/>
    <col min="14596" max="14596" width="14.21875" customWidth="1"/>
    <col min="14597" max="14597" width="19.88671875" customWidth="1"/>
    <col min="14598" max="14598" width="17.88671875" bestFit="1" customWidth="1"/>
    <col min="14599" max="14599" width="15.33203125" customWidth="1"/>
    <col min="14600" max="14600" width="16.88671875" customWidth="1"/>
    <col min="14847" max="14847" width="16.33203125" customWidth="1"/>
    <col min="14848" max="14848" width="43" customWidth="1"/>
    <col min="14849" max="14849" width="17.21875" customWidth="1"/>
    <col min="14850" max="14850" width="47" customWidth="1"/>
    <col min="14851" max="14851" width="20.21875" customWidth="1"/>
    <col min="14852" max="14852" width="14.21875" customWidth="1"/>
    <col min="14853" max="14853" width="19.88671875" customWidth="1"/>
    <col min="14854" max="14854" width="17.88671875" bestFit="1" customWidth="1"/>
    <col min="14855" max="14855" width="15.33203125" customWidth="1"/>
    <col min="14856" max="14856" width="16.88671875" customWidth="1"/>
    <col min="15103" max="15103" width="16.33203125" customWidth="1"/>
    <col min="15104" max="15104" width="43" customWidth="1"/>
    <col min="15105" max="15105" width="17.21875" customWidth="1"/>
    <col min="15106" max="15106" width="47" customWidth="1"/>
    <col min="15107" max="15107" width="20.21875" customWidth="1"/>
    <col min="15108" max="15108" width="14.21875" customWidth="1"/>
    <col min="15109" max="15109" width="19.88671875" customWidth="1"/>
    <col min="15110" max="15110" width="17.88671875" bestFit="1" customWidth="1"/>
    <col min="15111" max="15111" width="15.33203125" customWidth="1"/>
    <col min="15112" max="15112" width="16.88671875" customWidth="1"/>
    <col min="15359" max="15359" width="16.33203125" customWidth="1"/>
    <col min="15360" max="15360" width="43" customWidth="1"/>
    <col min="15361" max="15361" width="17.21875" customWidth="1"/>
    <col min="15362" max="15362" width="47" customWidth="1"/>
    <col min="15363" max="15363" width="20.21875" customWidth="1"/>
    <col min="15364" max="15364" width="14.21875" customWidth="1"/>
    <col min="15365" max="15365" width="19.88671875" customWidth="1"/>
    <col min="15366" max="15366" width="17.88671875" bestFit="1" customWidth="1"/>
    <col min="15367" max="15367" width="15.33203125" customWidth="1"/>
    <col min="15368" max="15368" width="16.88671875" customWidth="1"/>
    <col min="15615" max="15615" width="16.33203125" customWidth="1"/>
    <col min="15616" max="15616" width="43" customWidth="1"/>
    <col min="15617" max="15617" width="17.21875" customWidth="1"/>
    <col min="15618" max="15618" width="47" customWidth="1"/>
    <col min="15619" max="15619" width="20.21875" customWidth="1"/>
    <col min="15620" max="15620" width="14.21875" customWidth="1"/>
    <col min="15621" max="15621" width="19.88671875" customWidth="1"/>
    <col min="15622" max="15622" width="17.88671875" bestFit="1" customWidth="1"/>
    <col min="15623" max="15623" width="15.33203125" customWidth="1"/>
    <col min="15624" max="15624" width="16.88671875" customWidth="1"/>
    <col min="15871" max="15871" width="16.33203125" customWidth="1"/>
    <col min="15872" max="15872" width="43" customWidth="1"/>
    <col min="15873" max="15873" width="17.21875" customWidth="1"/>
    <col min="15874" max="15874" width="47" customWidth="1"/>
    <col min="15875" max="15875" width="20.21875" customWidth="1"/>
    <col min="15876" max="15876" width="14.21875" customWidth="1"/>
    <col min="15877" max="15877" width="19.88671875" customWidth="1"/>
    <col min="15878" max="15878" width="17.88671875" bestFit="1" customWidth="1"/>
    <col min="15879" max="15879" width="15.33203125" customWidth="1"/>
    <col min="15880" max="15880" width="16.88671875" customWidth="1"/>
    <col min="16127" max="16127" width="16.33203125" customWidth="1"/>
    <col min="16128" max="16128" width="43" customWidth="1"/>
    <col min="16129" max="16129" width="17.21875" customWidth="1"/>
    <col min="16130" max="16130" width="47" customWidth="1"/>
    <col min="16131" max="16131" width="20.21875" customWidth="1"/>
    <col min="16132" max="16132" width="14.21875" customWidth="1"/>
    <col min="16133" max="16133" width="19.88671875" customWidth="1"/>
    <col min="16134" max="16134" width="17.88671875" bestFit="1" customWidth="1"/>
    <col min="16135" max="16135" width="15.33203125" customWidth="1"/>
    <col min="16136" max="16136" width="16.88671875" customWidth="1"/>
  </cols>
  <sheetData>
    <row r="1" spans="1:11" ht="15.6" customHeight="1" x14ac:dyDescent="0.25"/>
    <row r="2" spans="1:11" ht="15" x14ac:dyDescent="0.25">
      <c r="A2" s="60" t="s">
        <v>11</v>
      </c>
      <c r="B2" s="61"/>
      <c r="C2" s="61"/>
      <c r="D2" s="61"/>
      <c r="E2" s="62"/>
      <c r="F2" s="61"/>
      <c r="G2" s="62"/>
      <c r="H2" s="61"/>
      <c r="I2" s="61"/>
      <c r="J2" s="61"/>
      <c r="K2" s="44"/>
    </row>
    <row r="3" spans="1:11" ht="13.8" customHeight="1" x14ac:dyDescent="0.25">
      <c r="A3" s="63" t="s">
        <v>4</v>
      </c>
      <c r="B3" s="64"/>
      <c r="C3" s="64"/>
      <c r="D3" s="64"/>
      <c r="E3" s="65"/>
      <c r="F3" s="64"/>
      <c r="G3" s="65"/>
      <c r="H3" s="64"/>
      <c r="I3" s="64"/>
      <c r="J3" s="64"/>
      <c r="K3" s="45"/>
    </row>
    <row r="4" spans="1:11" ht="13.2" customHeight="1" x14ac:dyDescent="0.25">
      <c r="A4" s="66" t="s">
        <v>16</v>
      </c>
      <c r="B4" s="67"/>
      <c r="C4" s="67"/>
      <c r="D4" s="67"/>
      <c r="E4" s="65"/>
      <c r="F4" s="67"/>
      <c r="G4" s="65"/>
      <c r="H4" s="67"/>
      <c r="I4" s="67"/>
      <c r="J4" s="67"/>
      <c r="K4" s="46"/>
    </row>
    <row r="5" spans="1:11" x14ac:dyDescent="0.25">
      <c r="A5" s="68" t="s">
        <v>36</v>
      </c>
      <c r="B5" s="69"/>
      <c r="C5" s="69"/>
      <c r="D5" s="69"/>
      <c r="E5" s="62"/>
      <c r="F5" s="69"/>
      <c r="G5" s="62"/>
      <c r="H5" s="69"/>
      <c r="I5" s="69"/>
      <c r="J5" s="69"/>
      <c r="K5" s="47"/>
    </row>
    <row r="6" spans="1:11" x14ac:dyDescent="0.25">
      <c r="A6" s="68" t="s">
        <v>5</v>
      </c>
      <c r="B6" s="69"/>
      <c r="C6" s="69"/>
      <c r="D6" s="69"/>
      <c r="E6" s="62"/>
      <c r="F6" s="69"/>
      <c r="G6" s="62"/>
      <c r="H6" s="69"/>
      <c r="I6" s="69"/>
      <c r="J6" s="69"/>
      <c r="K6" s="47"/>
    </row>
    <row r="7" spans="1:11" x14ac:dyDescent="0.25">
      <c r="F7" s="10"/>
      <c r="G7" s="18"/>
      <c r="H7" s="10"/>
      <c r="I7" s="10"/>
      <c r="J7" s="10"/>
      <c r="K7" s="10"/>
    </row>
    <row r="8" spans="1:11" s="15" customFormat="1" ht="31.05" customHeight="1" x14ac:dyDescent="0.25">
      <c r="A8" s="32" t="s">
        <v>1</v>
      </c>
      <c r="B8" s="7" t="s">
        <v>2</v>
      </c>
      <c r="C8" s="7" t="s">
        <v>12</v>
      </c>
      <c r="D8" s="7" t="s">
        <v>0</v>
      </c>
      <c r="E8" s="14" t="s">
        <v>3</v>
      </c>
      <c r="F8" s="21" t="s">
        <v>17</v>
      </c>
      <c r="G8" s="22" t="s">
        <v>18</v>
      </c>
      <c r="H8" s="23" t="s">
        <v>19</v>
      </c>
      <c r="I8" s="23" t="s">
        <v>20</v>
      </c>
      <c r="J8" s="23" t="s">
        <v>21</v>
      </c>
      <c r="K8" s="50"/>
    </row>
    <row r="9" spans="1:11" s="19" customFormat="1" ht="24" customHeight="1" x14ac:dyDescent="0.25">
      <c r="A9" s="4">
        <v>46049</v>
      </c>
      <c r="B9" s="2" t="s">
        <v>29</v>
      </c>
      <c r="C9" s="51" t="s">
        <v>192</v>
      </c>
      <c r="D9" s="2" t="s">
        <v>30</v>
      </c>
      <c r="E9" s="52">
        <v>2640</v>
      </c>
      <c r="F9" s="53">
        <v>46092</v>
      </c>
      <c r="G9" s="54">
        <f>E9</f>
        <v>2640</v>
      </c>
      <c r="H9" s="25">
        <v>749</v>
      </c>
      <c r="I9" s="55">
        <f>E9-G9</f>
        <v>0</v>
      </c>
      <c r="J9" s="41" t="s">
        <v>25</v>
      </c>
      <c r="K9" s="48"/>
    </row>
    <row r="10" spans="1:11" s="19" customFormat="1" ht="24" customHeight="1" x14ac:dyDescent="0.25">
      <c r="A10" s="4">
        <v>46051</v>
      </c>
      <c r="B10" s="2" t="s">
        <v>29</v>
      </c>
      <c r="C10" s="51" t="s">
        <v>193</v>
      </c>
      <c r="D10" s="2" t="s">
        <v>30</v>
      </c>
      <c r="E10" s="52">
        <v>4260</v>
      </c>
      <c r="F10" s="53">
        <v>46092</v>
      </c>
      <c r="G10" s="54">
        <f t="shared" ref="G10:G25" si="0">E10</f>
        <v>4260</v>
      </c>
      <c r="H10" s="25">
        <v>749</v>
      </c>
      <c r="I10" s="55">
        <f t="shared" ref="I10:I25" si="1">E10-G10</f>
        <v>0</v>
      </c>
      <c r="J10" s="41" t="s">
        <v>25</v>
      </c>
      <c r="K10" s="48"/>
    </row>
    <row r="11" spans="1:11" s="19" customFormat="1" ht="24" customHeight="1" x14ac:dyDescent="0.25">
      <c r="A11" s="4">
        <v>46035.5</v>
      </c>
      <c r="B11" s="2" t="s">
        <v>29</v>
      </c>
      <c r="C11" s="51" t="s">
        <v>38</v>
      </c>
      <c r="D11" s="2" t="s">
        <v>30</v>
      </c>
      <c r="E11" s="52">
        <v>3360</v>
      </c>
      <c r="F11" s="53">
        <v>46100</v>
      </c>
      <c r="G11" s="54">
        <f t="shared" si="0"/>
        <v>3360</v>
      </c>
      <c r="H11" s="25">
        <v>1044</v>
      </c>
      <c r="I11" s="55">
        <f t="shared" si="1"/>
        <v>0</v>
      </c>
      <c r="J11" s="41" t="s">
        <v>25</v>
      </c>
      <c r="K11" s="48"/>
    </row>
    <row r="12" spans="1:11" s="19" customFormat="1" ht="24" customHeight="1" x14ac:dyDescent="0.25">
      <c r="A12" s="4">
        <v>46035.5</v>
      </c>
      <c r="B12" s="2" t="s">
        <v>29</v>
      </c>
      <c r="C12" s="51" t="s">
        <v>39</v>
      </c>
      <c r="D12" s="2" t="s">
        <v>30</v>
      </c>
      <c r="E12" s="52">
        <v>900</v>
      </c>
      <c r="F12" s="53">
        <v>46100</v>
      </c>
      <c r="G12" s="54">
        <f t="shared" si="0"/>
        <v>900</v>
      </c>
      <c r="H12" s="25">
        <v>1044</v>
      </c>
      <c r="I12" s="55">
        <f t="shared" si="1"/>
        <v>0</v>
      </c>
      <c r="J12" s="41" t="s">
        <v>25</v>
      </c>
      <c r="K12" s="48"/>
    </row>
    <row r="13" spans="1:11" s="19" customFormat="1" ht="24" customHeight="1" x14ac:dyDescent="0.25">
      <c r="A13" s="4">
        <v>46041</v>
      </c>
      <c r="B13" s="2" t="s">
        <v>29</v>
      </c>
      <c r="C13" s="51" t="s">
        <v>37</v>
      </c>
      <c r="D13" s="2" t="s">
        <v>30</v>
      </c>
      <c r="E13" s="52">
        <v>2820</v>
      </c>
      <c r="F13" s="53">
        <v>46092</v>
      </c>
      <c r="G13" s="54">
        <f t="shared" si="0"/>
        <v>2820</v>
      </c>
      <c r="H13" s="25">
        <v>749</v>
      </c>
      <c r="I13" s="55">
        <f t="shared" si="1"/>
        <v>0</v>
      </c>
      <c r="J13" s="41" t="s">
        <v>25</v>
      </c>
      <c r="K13" s="48"/>
    </row>
    <row r="14" spans="1:11" s="19" customFormat="1" ht="24" customHeight="1" x14ac:dyDescent="0.25">
      <c r="A14" s="4">
        <v>46042</v>
      </c>
      <c r="B14" s="2" t="s">
        <v>29</v>
      </c>
      <c r="C14" s="51" t="s">
        <v>194</v>
      </c>
      <c r="D14" s="2" t="s">
        <v>30</v>
      </c>
      <c r="E14" s="52">
        <v>40500</v>
      </c>
      <c r="F14" s="53">
        <v>46092</v>
      </c>
      <c r="G14" s="54">
        <f t="shared" si="0"/>
        <v>40500</v>
      </c>
      <c r="H14" s="25">
        <v>752</v>
      </c>
      <c r="I14" s="55">
        <f t="shared" si="1"/>
        <v>0</v>
      </c>
      <c r="J14" s="41" t="s">
        <v>25</v>
      </c>
      <c r="K14" s="48"/>
    </row>
    <row r="15" spans="1:11" s="19" customFormat="1" ht="24" customHeight="1" x14ac:dyDescent="0.25">
      <c r="A15" s="4">
        <v>46056</v>
      </c>
      <c r="B15" s="2" t="s">
        <v>29</v>
      </c>
      <c r="C15" s="51" t="s">
        <v>165</v>
      </c>
      <c r="D15" s="2" t="s">
        <v>30</v>
      </c>
      <c r="E15" s="52">
        <v>450</v>
      </c>
      <c r="F15" s="53">
        <v>46111</v>
      </c>
      <c r="G15" s="54">
        <f t="shared" si="0"/>
        <v>450</v>
      </c>
      <c r="H15" s="25">
        <v>1338</v>
      </c>
      <c r="I15" s="55">
        <f t="shared" si="1"/>
        <v>0</v>
      </c>
      <c r="J15" s="41" t="s">
        <v>25</v>
      </c>
      <c r="K15" s="48"/>
    </row>
    <row r="16" spans="1:11" s="19" customFormat="1" ht="24" customHeight="1" x14ac:dyDescent="0.25">
      <c r="A16" s="4">
        <v>46059.5</v>
      </c>
      <c r="B16" s="2" t="s">
        <v>29</v>
      </c>
      <c r="C16" s="51" t="s">
        <v>40</v>
      </c>
      <c r="D16" s="2" t="s">
        <v>30</v>
      </c>
      <c r="E16" s="52">
        <v>2100</v>
      </c>
      <c r="F16" s="53">
        <v>46100</v>
      </c>
      <c r="G16" s="54">
        <f t="shared" si="0"/>
        <v>2100</v>
      </c>
      <c r="H16" s="25">
        <v>1044</v>
      </c>
      <c r="I16" s="55">
        <f t="shared" si="1"/>
        <v>0</v>
      </c>
      <c r="J16" s="41" t="s">
        <v>25</v>
      </c>
      <c r="K16" s="48"/>
    </row>
    <row r="17" spans="1:11" s="19" customFormat="1" ht="24" customHeight="1" x14ac:dyDescent="0.25">
      <c r="A17" s="4">
        <v>46063.5</v>
      </c>
      <c r="B17" s="2" t="s">
        <v>29</v>
      </c>
      <c r="C17" s="51" t="s">
        <v>41</v>
      </c>
      <c r="D17" s="2" t="s">
        <v>30</v>
      </c>
      <c r="E17" s="52">
        <v>1980</v>
      </c>
      <c r="F17" s="53">
        <v>46100</v>
      </c>
      <c r="G17" s="54">
        <f t="shared" si="0"/>
        <v>1980</v>
      </c>
      <c r="H17" s="25">
        <v>1044</v>
      </c>
      <c r="I17" s="55">
        <f t="shared" si="1"/>
        <v>0</v>
      </c>
      <c r="J17" s="41" t="s">
        <v>25</v>
      </c>
      <c r="K17" s="48"/>
    </row>
    <row r="18" spans="1:11" s="19" customFormat="1" ht="24" customHeight="1" x14ac:dyDescent="0.25">
      <c r="A18" s="4">
        <v>46065.5</v>
      </c>
      <c r="B18" s="2" t="s">
        <v>29</v>
      </c>
      <c r="C18" s="51" t="s">
        <v>42</v>
      </c>
      <c r="D18" s="2" t="s">
        <v>30</v>
      </c>
      <c r="E18" s="52">
        <v>6180</v>
      </c>
      <c r="F18" s="53">
        <v>46100</v>
      </c>
      <c r="G18" s="54">
        <f t="shared" si="0"/>
        <v>6180</v>
      </c>
      <c r="H18" s="25">
        <v>1044</v>
      </c>
      <c r="I18" s="55">
        <f t="shared" si="1"/>
        <v>0</v>
      </c>
      <c r="J18" s="41" t="s">
        <v>25</v>
      </c>
      <c r="K18" s="48"/>
    </row>
    <row r="19" spans="1:11" s="19" customFormat="1" ht="24" customHeight="1" x14ac:dyDescent="0.25">
      <c r="A19" s="4">
        <v>46071.5</v>
      </c>
      <c r="B19" s="2" t="s">
        <v>29</v>
      </c>
      <c r="C19" s="51" t="s">
        <v>43</v>
      </c>
      <c r="D19" s="2" t="s">
        <v>30</v>
      </c>
      <c r="E19" s="52">
        <v>5160</v>
      </c>
      <c r="F19" s="53">
        <v>46111</v>
      </c>
      <c r="G19" s="54">
        <f t="shared" si="0"/>
        <v>5160</v>
      </c>
      <c r="H19" s="25">
        <v>1338</v>
      </c>
      <c r="I19" s="55">
        <f t="shared" si="1"/>
        <v>0</v>
      </c>
      <c r="J19" s="41" t="s">
        <v>25</v>
      </c>
      <c r="K19" s="48"/>
    </row>
    <row r="20" spans="1:11" s="19" customFormat="1" ht="24" customHeight="1" x14ac:dyDescent="0.25">
      <c r="A20" s="4">
        <v>46072.5</v>
      </c>
      <c r="B20" s="2" t="s">
        <v>29</v>
      </c>
      <c r="C20" s="51" t="s">
        <v>44</v>
      </c>
      <c r="D20" s="2" t="s">
        <v>30</v>
      </c>
      <c r="E20" s="52">
        <v>2640</v>
      </c>
      <c r="F20" s="24">
        <v>46111</v>
      </c>
      <c r="G20" s="54">
        <f t="shared" si="0"/>
        <v>2640</v>
      </c>
      <c r="H20" s="25">
        <v>1338</v>
      </c>
      <c r="I20" s="55">
        <f t="shared" si="1"/>
        <v>0</v>
      </c>
      <c r="J20" s="41" t="s">
        <v>25</v>
      </c>
      <c r="K20" s="48"/>
    </row>
    <row r="21" spans="1:11" s="19" customFormat="1" ht="24" customHeight="1" x14ac:dyDescent="0.25">
      <c r="A21" s="4">
        <v>46085</v>
      </c>
      <c r="B21" s="2" t="s">
        <v>29</v>
      </c>
      <c r="C21" s="51" t="s">
        <v>163</v>
      </c>
      <c r="D21" s="2" t="s">
        <v>30</v>
      </c>
      <c r="E21" s="52">
        <v>5640</v>
      </c>
      <c r="F21" s="53">
        <v>46111</v>
      </c>
      <c r="G21" s="54">
        <f t="shared" si="0"/>
        <v>5640</v>
      </c>
      <c r="H21" s="25">
        <v>1338</v>
      </c>
      <c r="I21" s="55">
        <f t="shared" si="1"/>
        <v>0</v>
      </c>
      <c r="J21" s="41" t="s">
        <v>25</v>
      </c>
      <c r="K21" s="48"/>
    </row>
    <row r="22" spans="1:11" s="19" customFormat="1" ht="24" customHeight="1" x14ac:dyDescent="0.25">
      <c r="A22" s="4">
        <v>46085</v>
      </c>
      <c r="B22" s="2" t="s">
        <v>29</v>
      </c>
      <c r="C22" s="51" t="s">
        <v>164</v>
      </c>
      <c r="D22" s="2" t="s">
        <v>30</v>
      </c>
      <c r="E22" s="52">
        <v>5520</v>
      </c>
      <c r="F22" s="24">
        <v>46111</v>
      </c>
      <c r="G22" s="54">
        <f t="shared" si="0"/>
        <v>5520</v>
      </c>
      <c r="H22" s="25">
        <v>1338</v>
      </c>
      <c r="I22" s="55">
        <f t="shared" si="1"/>
        <v>0</v>
      </c>
      <c r="J22" s="41" t="s">
        <v>25</v>
      </c>
      <c r="K22" s="48"/>
    </row>
    <row r="23" spans="1:11" s="19" customFormat="1" ht="24" customHeight="1" x14ac:dyDescent="0.25">
      <c r="A23" s="4">
        <v>46069.5</v>
      </c>
      <c r="B23" s="2" t="s">
        <v>31</v>
      </c>
      <c r="C23" s="51" t="s">
        <v>45</v>
      </c>
      <c r="D23" s="2" t="s">
        <v>46</v>
      </c>
      <c r="E23" s="52">
        <v>139925.57999999999</v>
      </c>
      <c r="F23" s="24">
        <v>46098</v>
      </c>
      <c r="G23" s="54">
        <f t="shared" si="0"/>
        <v>139925.57999999999</v>
      </c>
      <c r="H23" s="25">
        <v>1059</v>
      </c>
      <c r="I23" s="55">
        <f t="shared" si="1"/>
        <v>0</v>
      </c>
      <c r="J23" s="41" t="s">
        <v>25</v>
      </c>
      <c r="K23" s="48"/>
    </row>
    <row r="24" spans="1:11" s="19" customFormat="1" ht="24" customHeight="1" x14ac:dyDescent="0.25">
      <c r="A24" s="4">
        <v>46069.5</v>
      </c>
      <c r="B24" s="2" t="s">
        <v>31</v>
      </c>
      <c r="C24" s="51" t="s">
        <v>47</v>
      </c>
      <c r="D24" s="2" t="s">
        <v>46</v>
      </c>
      <c r="E24" s="52">
        <v>144567.70000000001</v>
      </c>
      <c r="F24" s="24">
        <v>46098</v>
      </c>
      <c r="G24" s="54">
        <f t="shared" si="0"/>
        <v>144567.70000000001</v>
      </c>
      <c r="H24" s="25">
        <v>1059</v>
      </c>
      <c r="I24" s="55">
        <f t="shared" si="1"/>
        <v>0</v>
      </c>
      <c r="J24" s="41" t="s">
        <v>25</v>
      </c>
      <c r="K24" s="48"/>
    </row>
    <row r="25" spans="1:11" s="19" customFormat="1" ht="24" customHeight="1" x14ac:dyDescent="0.25">
      <c r="A25" s="4">
        <v>46086</v>
      </c>
      <c r="B25" s="2" t="s">
        <v>27</v>
      </c>
      <c r="C25" s="51" t="s">
        <v>167</v>
      </c>
      <c r="D25" s="2" t="s">
        <v>232</v>
      </c>
      <c r="E25" s="57">
        <v>47108.38</v>
      </c>
      <c r="F25" s="24">
        <v>46100</v>
      </c>
      <c r="G25" s="54">
        <f t="shared" si="0"/>
        <v>47108.38</v>
      </c>
      <c r="H25" s="25">
        <v>1364</v>
      </c>
      <c r="I25" s="55">
        <f t="shared" si="1"/>
        <v>0</v>
      </c>
      <c r="J25" s="41" t="s">
        <v>25</v>
      </c>
      <c r="K25" s="48"/>
    </row>
    <row r="26" spans="1:11" s="19" customFormat="1" ht="24" customHeight="1" x14ac:dyDescent="0.25">
      <c r="A26" s="4">
        <v>46083</v>
      </c>
      <c r="B26" s="2" t="s">
        <v>28</v>
      </c>
      <c r="C26" s="51" t="s">
        <v>168</v>
      </c>
      <c r="D26" s="2" t="s">
        <v>35</v>
      </c>
      <c r="E26" s="52">
        <v>600</v>
      </c>
      <c r="F26" s="53">
        <v>46112</v>
      </c>
      <c r="G26" s="54">
        <f>E26</f>
        <v>600</v>
      </c>
      <c r="H26" s="25">
        <v>691</v>
      </c>
      <c r="I26" s="55">
        <f>E26-G26</f>
        <v>0</v>
      </c>
      <c r="J26" s="41" t="s">
        <v>25</v>
      </c>
      <c r="K26" s="48"/>
    </row>
    <row r="27" spans="1:11" s="19" customFormat="1" ht="24" customHeight="1" x14ac:dyDescent="0.25">
      <c r="A27" s="4">
        <v>46083</v>
      </c>
      <c r="B27" s="2" t="s">
        <v>28</v>
      </c>
      <c r="C27" s="51" t="s">
        <v>169</v>
      </c>
      <c r="D27" s="2" t="s">
        <v>35</v>
      </c>
      <c r="E27" s="52">
        <v>7375</v>
      </c>
      <c r="F27" s="53">
        <v>46112</v>
      </c>
      <c r="G27" s="54">
        <f>E27</f>
        <v>7375</v>
      </c>
      <c r="H27" s="25">
        <v>691</v>
      </c>
      <c r="I27" s="55">
        <f>E27-G27</f>
        <v>0</v>
      </c>
      <c r="J27" s="41" t="s">
        <v>25</v>
      </c>
      <c r="K27" s="48"/>
    </row>
    <row r="28" spans="1:11" s="19" customFormat="1" ht="24" customHeight="1" x14ac:dyDescent="0.25">
      <c r="A28" s="4">
        <v>46087</v>
      </c>
      <c r="B28" s="2" t="s">
        <v>170</v>
      </c>
      <c r="C28" s="51" t="s">
        <v>171</v>
      </c>
      <c r="D28" s="2" t="s">
        <v>196</v>
      </c>
      <c r="E28" s="52">
        <v>3410183.95</v>
      </c>
      <c r="F28" s="53">
        <v>46113</v>
      </c>
      <c r="G28" s="54">
        <f t="shared" ref="G28:G35" si="2">E28</f>
        <v>3410183.95</v>
      </c>
      <c r="H28" s="25">
        <v>1508</v>
      </c>
      <c r="I28" s="55">
        <f t="shared" ref="I28:I35" si="3">E28-G28</f>
        <v>0</v>
      </c>
      <c r="J28" s="41" t="s">
        <v>25</v>
      </c>
      <c r="K28" s="48"/>
    </row>
    <row r="29" spans="1:11" s="19" customFormat="1" ht="24" customHeight="1" x14ac:dyDescent="0.25">
      <c r="A29" s="4">
        <v>45728</v>
      </c>
      <c r="B29" s="2" t="s">
        <v>50</v>
      </c>
      <c r="C29" s="59" t="s">
        <v>166</v>
      </c>
      <c r="D29" s="2" t="s">
        <v>197</v>
      </c>
      <c r="E29" s="52">
        <v>5766929.7199999997</v>
      </c>
      <c r="F29" s="24">
        <v>46100</v>
      </c>
      <c r="G29" s="54">
        <f t="shared" si="2"/>
        <v>5766929.7199999997</v>
      </c>
      <c r="H29" s="25">
        <v>1212</v>
      </c>
      <c r="I29" s="55">
        <f t="shared" si="3"/>
        <v>0</v>
      </c>
      <c r="J29" s="41" t="s">
        <v>25</v>
      </c>
      <c r="K29" s="48"/>
    </row>
    <row r="30" spans="1:11" s="19" customFormat="1" ht="24" customHeight="1" x14ac:dyDescent="0.25">
      <c r="A30" s="4">
        <v>46023.5</v>
      </c>
      <c r="B30" s="2" t="s">
        <v>50</v>
      </c>
      <c r="C30" s="51" t="s">
        <v>48</v>
      </c>
      <c r="D30" s="2" t="s">
        <v>198</v>
      </c>
      <c r="E30" s="52">
        <v>986177.32000000007</v>
      </c>
      <c r="F30" s="24">
        <v>46100</v>
      </c>
      <c r="G30" s="54">
        <f t="shared" si="2"/>
        <v>986177.32000000007</v>
      </c>
      <c r="H30" s="25">
        <v>1212</v>
      </c>
      <c r="I30" s="55">
        <f t="shared" si="3"/>
        <v>0</v>
      </c>
      <c r="J30" s="41" t="s">
        <v>25</v>
      </c>
      <c r="K30" s="48"/>
    </row>
    <row r="31" spans="1:11" s="19" customFormat="1" ht="24" customHeight="1" x14ac:dyDescent="0.25">
      <c r="A31" s="4">
        <v>46054.5</v>
      </c>
      <c r="B31" s="2" t="s">
        <v>50</v>
      </c>
      <c r="C31" s="51" t="s">
        <v>49</v>
      </c>
      <c r="D31" s="2" t="s">
        <v>199</v>
      </c>
      <c r="E31" s="52">
        <v>12510069.93</v>
      </c>
      <c r="F31" s="24">
        <v>46100</v>
      </c>
      <c r="G31" s="54">
        <f t="shared" si="2"/>
        <v>12510069.93</v>
      </c>
      <c r="H31" s="25">
        <v>1212</v>
      </c>
      <c r="I31" s="55">
        <f t="shared" si="3"/>
        <v>0</v>
      </c>
      <c r="J31" s="41" t="s">
        <v>25</v>
      </c>
      <c r="K31" s="48"/>
    </row>
    <row r="32" spans="1:11" s="19" customFormat="1" ht="24" customHeight="1" x14ac:dyDescent="0.25">
      <c r="A32" s="4">
        <v>46065.5</v>
      </c>
      <c r="B32" s="2" t="s">
        <v>51</v>
      </c>
      <c r="C32" s="51" t="s">
        <v>52</v>
      </c>
      <c r="D32" s="2" t="s">
        <v>53</v>
      </c>
      <c r="E32" s="52">
        <v>1416244.07</v>
      </c>
      <c r="F32" s="24">
        <v>46100</v>
      </c>
      <c r="G32" s="54">
        <f t="shared" si="2"/>
        <v>1416244.07</v>
      </c>
      <c r="H32" s="25">
        <v>1065</v>
      </c>
      <c r="I32" s="55">
        <f t="shared" si="3"/>
        <v>0</v>
      </c>
      <c r="J32" s="41" t="s">
        <v>25</v>
      </c>
      <c r="K32" s="48"/>
    </row>
    <row r="33" spans="1:11" s="19" customFormat="1" ht="24" customHeight="1" x14ac:dyDescent="0.25">
      <c r="A33" s="4">
        <v>46083</v>
      </c>
      <c r="B33" s="58" t="s">
        <v>173</v>
      </c>
      <c r="C33" s="51" t="s">
        <v>172</v>
      </c>
      <c r="D33" s="2" t="s">
        <v>133</v>
      </c>
      <c r="E33" s="52">
        <v>25723472.379999999</v>
      </c>
      <c r="F33" s="24">
        <v>46111</v>
      </c>
      <c r="G33" s="54">
        <f t="shared" si="2"/>
        <v>25723472.379999999</v>
      </c>
      <c r="H33" s="25">
        <v>1501</v>
      </c>
      <c r="I33" s="55">
        <f t="shared" si="3"/>
        <v>0</v>
      </c>
      <c r="J33" s="41" t="s">
        <v>25</v>
      </c>
      <c r="K33" s="48"/>
    </row>
    <row r="34" spans="1:11" s="19" customFormat="1" ht="24" customHeight="1" x14ac:dyDescent="0.25">
      <c r="A34" s="4">
        <v>46079</v>
      </c>
      <c r="B34" s="58" t="s">
        <v>174</v>
      </c>
      <c r="C34" s="51" t="s">
        <v>175</v>
      </c>
      <c r="D34" s="2" t="s">
        <v>200</v>
      </c>
      <c r="E34" s="57">
        <v>160900.32</v>
      </c>
      <c r="F34" s="24">
        <v>46108</v>
      </c>
      <c r="G34" s="54">
        <f t="shared" si="2"/>
        <v>160900.32</v>
      </c>
      <c r="H34" s="25">
        <v>1398</v>
      </c>
      <c r="I34" s="55">
        <f t="shared" si="3"/>
        <v>0</v>
      </c>
      <c r="J34" s="41" t="s">
        <v>25</v>
      </c>
      <c r="K34" s="48"/>
    </row>
    <row r="35" spans="1:11" s="19" customFormat="1" ht="24" customHeight="1" x14ac:dyDescent="0.25">
      <c r="A35" s="4">
        <v>46065.5</v>
      </c>
      <c r="B35" s="2" t="s">
        <v>201</v>
      </c>
      <c r="C35" s="51" t="s">
        <v>54</v>
      </c>
      <c r="D35" s="2" t="s">
        <v>55</v>
      </c>
      <c r="E35" s="52">
        <v>232787</v>
      </c>
      <c r="F35" s="53">
        <v>46090</v>
      </c>
      <c r="G35" s="54">
        <f t="shared" si="2"/>
        <v>232787</v>
      </c>
      <c r="H35" s="25">
        <v>919</v>
      </c>
      <c r="I35" s="55">
        <f t="shared" si="3"/>
        <v>0</v>
      </c>
      <c r="J35" s="41" t="s">
        <v>25</v>
      </c>
      <c r="K35" s="48"/>
    </row>
    <row r="36" spans="1:11" s="19" customFormat="1" ht="24" customHeight="1" x14ac:dyDescent="0.25">
      <c r="A36" s="4">
        <v>46082</v>
      </c>
      <c r="B36" s="2" t="s">
        <v>202</v>
      </c>
      <c r="C36" s="51" t="s">
        <v>176</v>
      </c>
      <c r="D36" s="2" t="s">
        <v>184</v>
      </c>
      <c r="E36" s="52">
        <v>2656</v>
      </c>
      <c r="F36" s="24">
        <v>46107</v>
      </c>
      <c r="G36" s="54">
        <f>E36</f>
        <v>2656</v>
      </c>
      <c r="H36" s="25">
        <v>1412</v>
      </c>
      <c r="I36" s="55">
        <f>E36-G36</f>
        <v>0</v>
      </c>
      <c r="J36" s="41" t="s">
        <v>25</v>
      </c>
      <c r="K36" s="48"/>
    </row>
    <row r="37" spans="1:11" s="19" customFormat="1" ht="24" customHeight="1" x14ac:dyDescent="0.25">
      <c r="A37" s="4">
        <v>46082</v>
      </c>
      <c r="B37" s="2" t="s">
        <v>202</v>
      </c>
      <c r="C37" s="51" t="s">
        <v>177</v>
      </c>
      <c r="D37" s="2" t="s">
        <v>184</v>
      </c>
      <c r="E37" s="52">
        <v>20470</v>
      </c>
      <c r="F37" s="24">
        <v>46107</v>
      </c>
      <c r="G37" s="54">
        <f t="shared" ref="G37:G100" si="4">E37</f>
        <v>20470</v>
      </c>
      <c r="H37" s="25">
        <v>1412</v>
      </c>
      <c r="I37" s="55">
        <f t="shared" ref="I37:I100" si="5">E37-G37</f>
        <v>0</v>
      </c>
      <c r="J37" s="41" t="s">
        <v>25</v>
      </c>
      <c r="K37" s="48"/>
    </row>
    <row r="38" spans="1:11" s="19" customFormat="1" ht="24" customHeight="1" x14ac:dyDescent="0.25">
      <c r="A38" s="4">
        <v>46082</v>
      </c>
      <c r="B38" s="2" t="s">
        <v>202</v>
      </c>
      <c r="C38" s="51" t="s">
        <v>178</v>
      </c>
      <c r="D38" s="2" t="s">
        <v>184</v>
      </c>
      <c r="E38" s="52">
        <v>43042</v>
      </c>
      <c r="F38" s="24">
        <v>46107</v>
      </c>
      <c r="G38" s="54">
        <f t="shared" si="4"/>
        <v>43042</v>
      </c>
      <c r="H38" s="25">
        <v>1412</v>
      </c>
      <c r="I38" s="55">
        <f t="shared" si="5"/>
        <v>0</v>
      </c>
      <c r="J38" s="41" t="s">
        <v>25</v>
      </c>
      <c r="K38" s="48"/>
    </row>
    <row r="39" spans="1:11" s="19" customFormat="1" ht="24" customHeight="1" x14ac:dyDescent="0.25">
      <c r="A39" s="4">
        <v>46082</v>
      </c>
      <c r="B39" s="2" t="s">
        <v>202</v>
      </c>
      <c r="C39" s="51" t="s">
        <v>179</v>
      </c>
      <c r="D39" s="2" t="s">
        <v>184</v>
      </c>
      <c r="E39" s="52">
        <v>16463</v>
      </c>
      <c r="F39" s="24">
        <v>46107</v>
      </c>
      <c r="G39" s="54">
        <f t="shared" si="4"/>
        <v>16463</v>
      </c>
      <c r="H39" s="25">
        <v>1412</v>
      </c>
      <c r="I39" s="55">
        <f t="shared" si="5"/>
        <v>0</v>
      </c>
      <c r="J39" s="41" t="s">
        <v>25</v>
      </c>
      <c r="K39" s="48"/>
    </row>
    <row r="40" spans="1:11" s="19" customFormat="1" ht="24" customHeight="1" x14ac:dyDescent="0.25">
      <c r="A40" s="4">
        <v>46082</v>
      </c>
      <c r="B40" s="2" t="s">
        <v>202</v>
      </c>
      <c r="C40" s="51" t="s">
        <v>180</v>
      </c>
      <c r="D40" s="2" t="s">
        <v>184</v>
      </c>
      <c r="E40" s="52">
        <v>11928</v>
      </c>
      <c r="F40" s="24">
        <v>46107</v>
      </c>
      <c r="G40" s="54">
        <f t="shared" si="4"/>
        <v>11928</v>
      </c>
      <c r="H40" s="25">
        <v>1412</v>
      </c>
      <c r="I40" s="55">
        <f t="shared" si="5"/>
        <v>0</v>
      </c>
      <c r="J40" s="41" t="s">
        <v>25</v>
      </c>
      <c r="K40" s="48"/>
    </row>
    <row r="41" spans="1:11" s="19" customFormat="1" ht="24" customHeight="1" x14ac:dyDescent="0.25">
      <c r="A41" s="4">
        <v>46082</v>
      </c>
      <c r="B41" s="2" t="s">
        <v>202</v>
      </c>
      <c r="C41" s="51" t="s">
        <v>181</v>
      </c>
      <c r="D41" s="2" t="s">
        <v>184</v>
      </c>
      <c r="E41" s="52">
        <v>15288</v>
      </c>
      <c r="F41" s="24">
        <v>46107</v>
      </c>
      <c r="G41" s="54">
        <f t="shared" si="4"/>
        <v>15288</v>
      </c>
      <c r="H41" s="25">
        <v>1412</v>
      </c>
      <c r="I41" s="55">
        <f t="shared" si="5"/>
        <v>0</v>
      </c>
      <c r="J41" s="41" t="s">
        <v>25</v>
      </c>
      <c r="K41" s="48"/>
    </row>
    <row r="42" spans="1:11" s="19" customFormat="1" ht="24" customHeight="1" x14ac:dyDescent="0.25">
      <c r="A42" s="4">
        <v>46082</v>
      </c>
      <c r="B42" s="2" t="s">
        <v>202</v>
      </c>
      <c r="C42" s="51" t="s">
        <v>182</v>
      </c>
      <c r="D42" s="2" t="s">
        <v>184</v>
      </c>
      <c r="E42" s="52">
        <v>5191.2</v>
      </c>
      <c r="F42" s="24">
        <v>46107</v>
      </c>
      <c r="G42" s="54">
        <f t="shared" si="4"/>
        <v>5191.2</v>
      </c>
      <c r="H42" s="25">
        <v>1412</v>
      </c>
      <c r="I42" s="55">
        <f t="shared" si="5"/>
        <v>0</v>
      </c>
      <c r="J42" s="41" t="s">
        <v>25</v>
      </c>
      <c r="K42" s="48"/>
    </row>
    <row r="43" spans="1:11" s="19" customFormat="1" ht="24" customHeight="1" x14ac:dyDescent="0.25">
      <c r="A43" s="4">
        <v>46082</v>
      </c>
      <c r="B43" s="2" t="s">
        <v>202</v>
      </c>
      <c r="C43" s="51" t="s">
        <v>183</v>
      </c>
      <c r="D43" s="2" t="s">
        <v>184</v>
      </c>
      <c r="E43" s="52">
        <v>17944</v>
      </c>
      <c r="F43" s="24">
        <v>46107</v>
      </c>
      <c r="G43" s="54">
        <f t="shared" si="4"/>
        <v>17944</v>
      </c>
      <c r="H43" s="25">
        <v>1412</v>
      </c>
      <c r="I43" s="55">
        <f t="shared" si="5"/>
        <v>0</v>
      </c>
      <c r="J43" s="41" t="s">
        <v>25</v>
      </c>
      <c r="K43" s="48"/>
    </row>
    <row r="44" spans="1:11" s="19" customFormat="1" ht="24" customHeight="1" x14ac:dyDescent="0.25">
      <c r="A44" s="4">
        <v>46069.5</v>
      </c>
      <c r="B44" s="2" t="s">
        <v>203</v>
      </c>
      <c r="C44" s="51" t="s">
        <v>56</v>
      </c>
      <c r="D44" s="2" t="s">
        <v>57</v>
      </c>
      <c r="E44" s="52">
        <v>374159.61</v>
      </c>
      <c r="F44" s="53">
        <v>46092</v>
      </c>
      <c r="G44" s="54">
        <f t="shared" si="4"/>
        <v>374159.61</v>
      </c>
      <c r="H44" s="25">
        <v>910</v>
      </c>
      <c r="I44" s="55">
        <f t="shared" si="5"/>
        <v>0</v>
      </c>
      <c r="J44" s="41" t="s">
        <v>25</v>
      </c>
      <c r="K44" s="48"/>
    </row>
    <row r="45" spans="1:11" s="19" customFormat="1" ht="24" customHeight="1" x14ac:dyDescent="0.25">
      <c r="A45" s="4">
        <v>46069.5</v>
      </c>
      <c r="B45" s="2" t="s">
        <v>203</v>
      </c>
      <c r="C45" s="51" t="s">
        <v>58</v>
      </c>
      <c r="D45" s="2" t="s">
        <v>57</v>
      </c>
      <c r="E45" s="52">
        <v>374159.61</v>
      </c>
      <c r="F45" s="53">
        <v>46092</v>
      </c>
      <c r="G45" s="54">
        <f t="shared" si="4"/>
        <v>374159.61</v>
      </c>
      <c r="H45" s="25">
        <v>910</v>
      </c>
      <c r="I45" s="55">
        <f t="shared" si="5"/>
        <v>0</v>
      </c>
      <c r="J45" s="41" t="s">
        <v>25</v>
      </c>
      <c r="K45" s="48"/>
    </row>
    <row r="46" spans="1:11" s="19" customFormat="1" ht="24" customHeight="1" x14ac:dyDescent="0.25">
      <c r="A46" s="4">
        <v>46053</v>
      </c>
      <c r="B46" s="2" t="s">
        <v>59</v>
      </c>
      <c r="C46" s="51" t="s">
        <v>231</v>
      </c>
      <c r="D46" s="2" t="s">
        <v>204</v>
      </c>
      <c r="E46" s="52">
        <v>36601.82</v>
      </c>
      <c r="F46" s="53">
        <v>46073</v>
      </c>
      <c r="G46" s="54">
        <f t="shared" si="4"/>
        <v>36601.82</v>
      </c>
      <c r="H46" s="25">
        <v>660</v>
      </c>
      <c r="I46" s="55">
        <f t="shared" si="5"/>
        <v>0</v>
      </c>
      <c r="J46" s="41" t="s">
        <v>25</v>
      </c>
      <c r="K46" s="48"/>
    </row>
    <row r="47" spans="1:11" s="19" customFormat="1" ht="24" customHeight="1" x14ac:dyDescent="0.25">
      <c r="A47" s="4">
        <v>46053.5</v>
      </c>
      <c r="B47" s="2" t="s">
        <v>59</v>
      </c>
      <c r="C47" s="51" t="s">
        <v>60</v>
      </c>
      <c r="D47" s="2" t="s">
        <v>204</v>
      </c>
      <c r="E47" s="52">
        <v>708138.64</v>
      </c>
      <c r="F47" s="24">
        <v>46084</v>
      </c>
      <c r="G47" s="54">
        <f t="shared" si="4"/>
        <v>708138.64</v>
      </c>
      <c r="H47" s="25">
        <v>874</v>
      </c>
      <c r="I47" s="55">
        <f t="shared" si="5"/>
        <v>0</v>
      </c>
      <c r="J47" s="41" t="s">
        <v>25</v>
      </c>
      <c r="K47" s="48"/>
    </row>
    <row r="48" spans="1:11" s="19" customFormat="1" ht="24" customHeight="1" x14ac:dyDescent="0.25">
      <c r="A48" s="4">
        <v>46053.5</v>
      </c>
      <c r="B48" s="2" t="s">
        <v>59</v>
      </c>
      <c r="C48" s="51" t="s">
        <v>61</v>
      </c>
      <c r="D48" s="2" t="s">
        <v>204</v>
      </c>
      <c r="E48" s="52">
        <v>167376.76</v>
      </c>
      <c r="F48" s="24">
        <v>46084</v>
      </c>
      <c r="G48" s="54">
        <f t="shared" si="4"/>
        <v>167376.76</v>
      </c>
      <c r="H48" s="25">
        <v>874</v>
      </c>
      <c r="I48" s="55">
        <f t="shared" si="5"/>
        <v>0</v>
      </c>
      <c r="J48" s="41" t="s">
        <v>25</v>
      </c>
      <c r="K48" s="48"/>
    </row>
    <row r="49" spans="1:11" s="19" customFormat="1" ht="24" customHeight="1" x14ac:dyDescent="0.25">
      <c r="A49" s="4">
        <v>46053.5</v>
      </c>
      <c r="B49" s="2" t="s">
        <v>59</v>
      </c>
      <c r="C49" s="51" t="s">
        <v>62</v>
      </c>
      <c r="D49" s="2" t="s">
        <v>204</v>
      </c>
      <c r="E49" s="52">
        <v>61544.71</v>
      </c>
      <c r="F49" s="24">
        <v>46084</v>
      </c>
      <c r="G49" s="54">
        <f t="shared" si="4"/>
        <v>61544.71</v>
      </c>
      <c r="H49" s="25">
        <v>874</v>
      </c>
      <c r="I49" s="55">
        <f t="shared" si="5"/>
        <v>0</v>
      </c>
      <c r="J49" s="41" t="s">
        <v>25</v>
      </c>
      <c r="K49" s="48"/>
    </row>
    <row r="50" spans="1:11" s="19" customFormat="1" ht="24" customHeight="1" x14ac:dyDescent="0.25">
      <c r="A50" s="4">
        <v>46053.5</v>
      </c>
      <c r="B50" s="2" t="s">
        <v>59</v>
      </c>
      <c r="C50" s="56" t="s">
        <v>63</v>
      </c>
      <c r="D50" s="2" t="s">
        <v>204</v>
      </c>
      <c r="E50" s="52">
        <v>36288.03</v>
      </c>
      <c r="F50" s="24">
        <v>46084</v>
      </c>
      <c r="G50" s="54">
        <f t="shared" si="4"/>
        <v>36288.03</v>
      </c>
      <c r="H50" s="25">
        <v>874</v>
      </c>
      <c r="I50" s="55">
        <f t="shared" si="5"/>
        <v>0</v>
      </c>
      <c r="J50" s="41" t="s">
        <v>25</v>
      </c>
      <c r="K50" s="48"/>
    </row>
    <row r="51" spans="1:11" s="19" customFormat="1" ht="24" customHeight="1" x14ac:dyDescent="0.25">
      <c r="A51" s="4">
        <v>46053.5</v>
      </c>
      <c r="B51" s="2" t="s">
        <v>59</v>
      </c>
      <c r="C51" s="56" t="s">
        <v>64</v>
      </c>
      <c r="D51" s="2" t="s">
        <v>204</v>
      </c>
      <c r="E51" s="52">
        <v>3429.16</v>
      </c>
      <c r="F51" s="24">
        <v>46084</v>
      </c>
      <c r="G51" s="54">
        <f t="shared" si="4"/>
        <v>3429.16</v>
      </c>
      <c r="H51" s="25">
        <v>874</v>
      </c>
      <c r="I51" s="55">
        <f t="shared" si="5"/>
        <v>0</v>
      </c>
      <c r="J51" s="41" t="s">
        <v>25</v>
      </c>
      <c r="K51" s="48"/>
    </row>
    <row r="52" spans="1:11" s="19" customFormat="1" ht="24" customHeight="1" x14ac:dyDescent="0.25">
      <c r="A52" s="4">
        <v>46053.5</v>
      </c>
      <c r="B52" s="2" t="s">
        <v>59</v>
      </c>
      <c r="C52" s="51" t="s">
        <v>65</v>
      </c>
      <c r="D52" s="2" t="s">
        <v>204</v>
      </c>
      <c r="E52" s="52">
        <v>1399.31</v>
      </c>
      <c r="F52" s="24">
        <v>46084</v>
      </c>
      <c r="G52" s="54">
        <f t="shared" si="4"/>
        <v>1399.31</v>
      </c>
      <c r="H52" s="25">
        <v>874</v>
      </c>
      <c r="I52" s="55">
        <f t="shared" si="5"/>
        <v>0</v>
      </c>
      <c r="J52" s="41" t="s">
        <v>25</v>
      </c>
      <c r="K52" s="48"/>
    </row>
    <row r="53" spans="1:11" s="19" customFormat="1" ht="24" customHeight="1" x14ac:dyDescent="0.25">
      <c r="A53" s="4">
        <v>46053.5</v>
      </c>
      <c r="B53" s="2" t="s">
        <v>59</v>
      </c>
      <c r="C53" s="51" t="s">
        <v>66</v>
      </c>
      <c r="D53" s="2" t="s">
        <v>204</v>
      </c>
      <c r="E53" s="52">
        <v>1439.15</v>
      </c>
      <c r="F53" s="24">
        <v>46084</v>
      </c>
      <c r="G53" s="54">
        <f t="shared" si="4"/>
        <v>1439.15</v>
      </c>
      <c r="H53" s="25">
        <v>874</v>
      </c>
      <c r="I53" s="55">
        <f t="shared" si="5"/>
        <v>0</v>
      </c>
      <c r="J53" s="41" t="s">
        <v>25</v>
      </c>
      <c r="K53" s="48"/>
    </row>
    <row r="54" spans="1:11" s="19" customFormat="1" ht="24" customHeight="1" x14ac:dyDescent="0.25">
      <c r="A54" s="4">
        <v>46081.5</v>
      </c>
      <c r="B54" s="2" t="s">
        <v>59</v>
      </c>
      <c r="C54" s="51" t="s">
        <v>67</v>
      </c>
      <c r="D54" s="2" t="s">
        <v>204</v>
      </c>
      <c r="E54" s="52">
        <v>946431.64</v>
      </c>
      <c r="F54" s="24">
        <v>46101</v>
      </c>
      <c r="G54" s="54">
        <f t="shared" si="4"/>
        <v>946431.64</v>
      </c>
      <c r="H54" s="25">
        <v>1283</v>
      </c>
      <c r="I54" s="55">
        <f t="shared" si="5"/>
        <v>0</v>
      </c>
      <c r="J54" s="41" t="s">
        <v>25</v>
      </c>
      <c r="K54" s="48"/>
    </row>
    <row r="55" spans="1:11" s="19" customFormat="1" ht="24" customHeight="1" x14ac:dyDescent="0.25">
      <c r="A55" s="4">
        <v>46081.5</v>
      </c>
      <c r="B55" s="2" t="s">
        <v>59</v>
      </c>
      <c r="C55" s="51" t="s">
        <v>68</v>
      </c>
      <c r="D55" s="2" t="s">
        <v>204</v>
      </c>
      <c r="E55" s="52">
        <v>844.42000000000007</v>
      </c>
      <c r="F55" s="24">
        <v>46101</v>
      </c>
      <c r="G55" s="54">
        <f t="shared" si="4"/>
        <v>844.42000000000007</v>
      </c>
      <c r="H55" s="25">
        <v>1283</v>
      </c>
      <c r="I55" s="55">
        <f t="shared" si="5"/>
        <v>0</v>
      </c>
      <c r="J55" s="41" t="s">
        <v>25</v>
      </c>
      <c r="K55" s="48"/>
    </row>
    <row r="56" spans="1:11" s="19" customFormat="1" ht="24" customHeight="1" x14ac:dyDescent="0.25">
      <c r="A56" s="4">
        <v>46081.5</v>
      </c>
      <c r="B56" s="2" t="s">
        <v>59</v>
      </c>
      <c r="C56" s="51" t="s">
        <v>69</v>
      </c>
      <c r="D56" s="2" t="s">
        <v>204</v>
      </c>
      <c r="E56" s="52">
        <v>44437.39</v>
      </c>
      <c r="F56" s="24">
        <v>46101</v>
      </c>
      <c r="G56" s="54">
        <f t="shared" si="4"/>
        <v>44437.39</v>
      </c>
      <c r="H56" s="25">
        <v>1248</v>
      </c>
      <c r="I56" s="55">
        <f t="shared" si="5"/>
        <v>0</v>
      </c>
      <c r="J56" s="41" t="s">
        <v>25</v>
      </c>
      <c r="K56" s="48"/>
    </row>
    <row r="57" spans="1:11" s="19" customFormat="1" ht="24" customHeight="1" x14ac:dyDescent="0.25">
      <c r="A57" s="4">
        <v>46081.5</v>
      </c>
      <c r="B57" s="2" t="s">
        <v>59</v>
      </c>
      <c r="C57" s="51" t="s">
        <v>70</v>
      </c>
      <c r="D57" s="2" t="s">
        <v>204</v>
      </c>
      <c r="E57" s="52">
        <v>144369.16</v>
      </c>
      <c r="F57" s="24">
        <v>46101</v>
      </c>
      <c r="G57" s="54">
        <f t="shared" si="4"/>
        <v>144369.16</v>
      </c>
      <c r="H57" s="25">
        <v>1283</v>
      </c>
      <c r="I57" s="55">
        <f t="shared" si="5"/>
        <v>0</v>
      </c>
      <c r="J57" s="41" t="s">
        <v>25</v>
      </c>
      <c r="K57" s="48"/>
    </row>
    <row r="58" spans="1:11" s="19" customFormat="1" ht="24" customHeight="1" x14ac:dyDescent="0.25">
      <c r="A58" s="4">
        <v>46081.5</v>
      </c>
      <c r="B58" s="2" t="s">
        <v>59</v>
      </c>
      <c r="C58" s="51" t="s">
        <v>71</v>
      </c>
      <c r="D58" s="2" t="s">
        <v>204</v>
      </c>
      <c r="E58" s="52">
        <v>58593.89</v>
      </c>
      <c r="F58" s="24">
        <v>46101</v>
      </c>
      <c r="G58" s="54">
        <f t="shared" si="4"/>
        <v>58593.89</v>
      </c>
      <c r="H58" s="25">
        <v>1283</v>
      </c>
      <c r="I58" s="55">
        <f t="shared" si="5"/>
        <v>0</v>
      </c>
      <c r="J58" s="41" t="s">
        <v>25</v>
      </c>
      <c r="K58" s="48"/>
    </row>
    <row r="59" spans="1:11" s="19" customFormat="1" ht="24" customHeight="1" x14ac:dyDescent="0.25">
      <c r="A59" s="4">
        <v>46081.5</v>
      </c>
      <c r="B59" s="2" t="s">
        <v>59</v>
      </c>
      <c r="C59" s="51" t="s">
        <v>72</v>
      </c>
      <c r="D59" s="2" t="s">
        <v>204</v>
      </c>
      <c r="E59" s="52">
        <v>33527.910000000003</v>
      </c>
      <c r="F59" s="24">
        <v>46101</v>
      </c>
      <c r="G59" s="54">
        <f t="shared" si="4"/>
        <v>33527.910000000003</v>
      </c>
      <c r="H59" s="25">
        <v>1283</v>
      </c>
      <c r="I59" s="55">
        <f t="shared" si="5"/>
        <v>0</v>
      </c>
      <c r="J59" s="41" t="s">
        <v>25</v>
      </c>
      <c r="K59" s="48"/>
    </row>
    <row r="60" spans="1:11" s="19" customFormat="1" ht="24" customHeight="1" x14ac:dyDescent="0.25">
      <c r="A60" s="4">
        <v>46081.5</v>
      </c>
      <c r="B60" s="2" t="s">
        <v>59</v>
      </c>
      <c r="C60" s="51" t="s">
        <v>73</v>
      </c>
      <c r="D60" s="2" t="s">
        <v>204</v>
      </c>
      <c r="E60" s="52">
        <v>3203.66</v>
      </c>
      <c r="F60" s="24">
        <v>46101</v>
      </c>
      <c r="G60" s="54">
        <f t="shared" si="4"/>
        <v>3203.66</v>
      </c>
      <c r="H60" s="25">
        <v>1283</v>
      </c>
      <c r="I60" s="55">
        <f t="shared" si="5"/>
        <v>0</v>
      </c>
      <c r="J60" s="41" t="s">
        <v>25</v>
      </c>
      <c r="K60" s="48"/>
    </row>
    <row r="61" spans="1:11" s="19" customFormat="1" ht="24" customHeight="1" x14ac:dyDescent="0.25">
      <c r="A61" s="4">
        <v>46081.5</v>
      </c>
      <c r="B61" s="2" t="s">
        <v>59</v>
      </c>
      <c r="C61" s="51" t="s">
        <v>74</v>
      </c>
      <c r="D61" s="2" t="s">
        <v>204</v>
      </c>
      <c r="E61" s="52">
        <v>1399.31</v>
      </c>
      <c r="F61" s="24">
        <v>46101</v>
      </c>
      <c r="G61" s="54">
        <f t="shared" si="4"/>
        <v>1399.31</v>
      </c>
      <c r="H61" s="25">
        <v>1283</v>
      </c>
      <c r="I61" s="55">
        <f t="shared" si="5"/>
        <v>0</v>
      </c>
      <c r="J61" s="41" t="s">
        <v>25</v>
      </c>
      <c r="K61" s="48"/>
    </row>
    <row r="62" spans="1:11" s="19" customFormat="1" ht="24" customHeight="1" x14ac:dyDescent="0.25">
      <c r="A62" s="4">
        <v>46081.5</v>
      </c>
      <c r="B62" s="2" t="s">
        <v>59</v>
      </c>
      <c r="C62" s="51" t="s">
        <v>75</v>
      </c>
      <c r="D62" s="2" t="s">
        <v>204</v>
      </c>
      <c r="E62" s="52">
        <v>50545.18</v>
      </c>
      <c r="F62" s="24">
        <v>46101</v>
      </c>
      <c r="G62" s="54">
        <f t="shared" si="4"/>
        <v>50545.18</v>
      </c>
      <c r="H62" s="25">
        <v>1248</v>
      </c>
      <c r="I62" s="55">
        <f t="shared" si="5"/>
        <v>0</v>
      </c>
      <c r="J62" s="41" t="s">
        <v>25</v>
      </c>
      <c r="K62" s="48"/>
    </row>
    <row r="63" spans="1:11" s="19" customFormat="1" ht="24" customHeight="1" x14ac:dyDescent="0.25">
      <c r="A63" s="4">
        <v>46053</v>
      </c>
      <c r="B63" s="2" t="s">
        <v>59</v>
      </c>
      <c r="C63" s="51" t="s">
        <v>76</v>
      </c>
      <c r="D63" s="2" t="s">
        <v>204</v>
      </c>
      <c r="E63" s="52">
        <v>42514.04</v>
      </c>
      <c r="F63" s="24">
        <v>46084</v>
      </c>
      <c r="G63" s="54">
        <f t="shared" si="4"/>
        <v>42514.04</v>
      </c>
      <c r="H63" s="25">
        <v>871</v>
      </c>
      <c r="I63" s="55">
        <f t="shared" si="5"/>
        <v>0</v>
      </c>
      <c r="J63" s="41" t="s">
        <v>25</v>
      </c>
      <c r="K63" s="48"/>
    </row>
    <row r="64" spans="1:11" s="19" customFormat="1" ht="24" customHeight="1" x14ac:dyDescent="0.25">
      <c r="A64" s="4">
        <v>46050</v>
      </c>
      <c r="B64" s="2" t="s">
        <v>77</v>
      </c>
      <c r="C64" s="51" t="s">
        <v>78</v>
      </c>
      <c r="D64" s="2" t="s">
        <v>79</v>
      </c>
      <c r="E64" s="52">
        <v>226166.67</v>
      </c>
      <c r="F64" s="24">
        <v>46099</v>
      </c>
      <c r="G64" s="54">
        <f t="shared" si="4"/>
        <v>226166.67</v>
      </c>
      <c r="H64" s="25">
        <v>605</v>
      </c>
      <c r="I64" s="55">
        <f t="shared" si="5"/>
        <v>0</v>
      </c>
      <c r="J64" s="41" t="s">
        <v>25</v>
      </c>
      <c r="K64" s="48"/>
    </row>
    <row r="65" spans="1:11" s="19" customFormat="1" ht="24" customHeight="1" x14ac:dyDescent="0.25">
      <c r="A65" s="4">
        <v>46073.5</v>
      </c>
      <c r="B65" s="2" t="s">
        <v>77</v>
      </c>
      <c r="C65" s="51" t="s">
        <v>80</v>
      </c>
      <c r="D65" s="2" t="s">
        <v>205</v>
      </c>
      <c r="E65" s="52">
        <v>226166.67</v>
      </c>
      <c r="F65" s="24">
        <v>46099</v>
      </c>
      <c r="G65" s="54">
        <f t="shared" si="4"/>
        <v>226166.67</v>
      </c>
      <c r="H65" s="25">
        <v>1201</v>
      </c>
      <c r="I65" s="55">
        <f t="shared" si="5"/>
        <v>0</v>
      </c>
      <c r="J65" s="41" t="s">
        <v>25</v>
      </c>
      <c r="K65" s="48"/>
    </row>
    <row r="66" spans="1:11" s="19" customFormat="1" ht="24" customHeight="1" x14ac:dyDescent="0.25">
      <c r="A66" s="4">
        <v>46073.5</v>
      </c>
      <c r="B66" s="2" t="s">
        <v>206</v>
      </c>
      <c r="C66" s="51" t="s">
        <v>81</v>
      </c>
      <c r="D66" s="2" t="s">
        <v>82</v>
      </c>
      <c r="E66" s="52">
        <v>56640</v>
      </c>
      <c r="F66" s="24">
        <v>46101</v>
      </c>
      <c r="G66" s="54">
        <f t="shared" si="4"/>
        <v>56640</v>
      </c>
      <c r="H66" s="25">
        <v>1286</v>
      </c>
      <c r="I66" s="55">
        <f t="shared" si="5"/>
        <v>0</v>
      </c>
      <c r="J66" s="41" t="s">
        <v>25</v>
      </c>
      <c r="K66" s="48"/>
    </row>
    <row r="67" spans="1:11" s="19" customFormat="1" ht="24" customHeight="1" x14ac:dyDescent="0.25">
      <c r="A67" s="4">
        <v>46372</v>
      </c>
      <c r="B67" s="2" t="s">
        <v>83</v>
      </c>
      <c r="C67" s="51" t="s">
        <v>84</v>
      </c>
      <c r="D67" s="2" t="s">
        <v>207</v>
      </c>
      <c r="E67" s="52">
        <v>144000</v>
      </c>
      <c r="F67" s="24">
        <v>46112</v>
      </c>
      <c r="G67" s="54">
        <f t="shared" si="4"/>
        <v>144000</v>
      </c>
      <c r="H67" s="25">
        <v>1574</v>
      </c>
      <c r="I67" s="55">
        <f t="shared" si="5"/>
        <v>0</v>
      </c>
      <c r="J67" s="41" t="s">
        <v>25</v>
      </c>
      <c r="K67" s="48"/>
    </row>
    <row r="68" spans="1:11" s="19" customFormat="1" ht="24" customHeight="1" x14ac:dyDescent="0.25">
      <c r="A68" s="4">
        <v>46372</v>
      </c>
      <c r="B68" s="2" t="s">
        <v>83</v>
      </c>
      <c r="C68" s="51" t="s">
        <v>85</v>
      </c>
      <c r="D68" s="2" t="s">
        <v>207</v>
      </c>
      <c r="E68" s="52">
        <v>144000</v>
      </c>
      <c r="F68" s="24">
        <v>46112</v>
      </c>
      <c r="G68" s="54">
        <f t="shared" si="4"/>
        <v>144000</v>
      </c>
      <c r="H68" s="25">
        <v>1574</v>
      </c>
      <c r="I68" s="55">
        <f t="shared" si="5"/>
        <v>0</v>
      </c>
      <c r="J68" s="41" t="s">
        <v>25</v>
      </c>
      <c r="K68" s="48"/>
    </row>
    <row r="69" spans="1:11" s="19" customFormat="1" ht="24" customHeight="1" x14ac:dyDescent="0.25">
      <c r="A69" s="4">
        <v>46372</v>
      </c>
      <c r="B69" s="2" t="s">
        <v>83</v>
      </c>
      <c r="C69" s="51" t="s">
        <v>86</v>
      </c>
      <c r="D69" s="2" t="s">
        <v>207</v>
      </c>
      <c r="E69" s="52">
        <v>144000</v>
      </c>
      <c r="F69" s="24">
        <v>46112</v>
      </c>
      <c r="G69" s="54">
        <f t="shared" si="4"/>
        <v>144000</v>
      </c>
      <c r="H69" s="25">
        <v>1574</v>
      </c>
      <c r="I69" s="55">
        <f t="shared" si="5"/>
        <v>0</v>
      </c>
      <c r="J69" s="41" t="s">
        <v>25</v>
      </c>
      <c r="K69" s="48"/>
    </row>
    <row r="70" spans="1:11" s="19" customFormat="1" ht="24" customHeight="1" x14ac:dyDescent="0.25">
      <c r="A70" s="4">
        <v>46072.5</v>
      </c>
      <c r="B70" s="2" t="s">
        <v>83</v>
      </c>
      <c r="C70" s="51" t="s">
        <v>87</v>
      </c>
      <c r="D70" s="2" t="s">
        <v>207</v>
      </c>
      <c r="E70" s="52">
        <v>144000</v>
      </c>
      <c r="F70" s="24">
        <v>46112</v>
      </c>
      <c r="G70" s="54">
        <f t="shared" si="4"/>
        <v>144000</v>
      </c>
      <c r="H70" s="25">
        <v>1574</v>
      </c>
      <c r="I70" s="55">
        <f t="shared" si="5"/>
        <v>0</v>
      </c>
      <c r="J70" s="41" t="s">
        <v>25</v>
      </c>
      <c r="K70" s="48"/>
    </row>
    <row r="71" spans="1:11" s="19" customFormat="1" ht="24" customHeight="1" x14ac:dyDescent="0.25">
      <c r="A71" s="4">
        <v>46071.5</v>
      </c>
      <c r="B71" s="2" t="s">
        <v>32</v>
      </c>
      <c r="C71" s="51" t="s">
        <v>88</v>
      </c>
      <c r="D71" s="2" t="s">
        <v>195</v>
      </c>
      <c r="E71" s="52">
        <v>28717.420000000002</v>
      </c>
      <c r="F71" s="24">
        <v>46106</v>
      </c>
      <c r="G71" s="54">
        <f t="shared" si="4"/>
        <v>28717.420000000002</v>
      </c>
      <c r="H71" s="25">
        <v>1199</v>
      </c>
      <c r="I71" s="55">
        <f t="shared" si="5"/>
        <v>0</v>
      </c>
      <c r="J71" s="41" t="s">
        <v>25</v>
      </c>
      <c r="K71" s="48"/>
    </row>
    <row r="72" spans="1:11" s="19" customFormat="1" ht="24" customHeight="1" x14ac:dyDescent="0.25">
      <c r="A72" s="4">
        <v>46030</v>
      </c>
      <c r="B72" s="2" t="s">
        <v>89</v>
      </c>
      <c r="C72" s="51" t="s">
        <v>90</v>
      </c>
      <c r="D72" s="2" t="s">
        <v>208</v>
      </c>
      <c r="E72" s="52">
        <v>125305.24</v>
      </c>
      <c r="F72" s="24">
        <v>46104</v>
      </c>
      <c r="G72" s="54">
        <f t="shared" si="4"/>
        <v>125305.24</v>
      </c>
      <c r="H72" s="25">
        <v>437</v>
      </c>
      <c r="I72" s="55">
        <f t="shared" si="5"/>
        <v>0</v>
      </c>
      <c r="J72" s="41" t="s">
        <v>25</v>
      </c>
      <c r="K72" s="48"/>
    </row>
    <row r="73" spans="1:11" s="19" customFormat="1" ht="24" customHeight="1" x14ac:dyDescent="0.25">
      <c r="A73" s="4">
        <v>46041</v>
      </c>
      <c r="B73" s="2" t="s">
        <v>91</v>
      </c>
      <c r="C73" s="51" t="s">
        <v>92</v>
      </c>
      <c r="D73" s="2" t="s">
        <v>93</v>
      </c>
      <c r="E73" s="52">
        <v>579616</v>
      </c>
      <c r="F73" s="24">
        <v>46064</v>
      </c>
      <c r="G73" s="54">
        <f t="shared" si="4"/>
        <v>579616</v>
      </c>
      <c r="H73" s="25">
        <v>452</v>
      </c>
      <c r="I73" s="55">
        <f t="shared" si="5"/>
        <v>0</v>
      </c>
      <c r="J73" s="41" t="s">
        <v>25</v>
      </c>
      <c r="K73" s="48"/>
    </row>
    <row r="74" spans="1:11" s="19" customFormat="1" ht="24" customHeight="1" x14ac:dyDescent="0.25">
      <c r="A74" s="4">
        <v>46055.5</v>
      </c>
      <c r="B74" s="2" t="s">
        <v>209</v>
      </c>
      <c r="C74" s="51" t="s">
        <v>94</v>
      </c>
      <c r="D74" s="2" t="s">
        <v>210</v>
      </c>
      <c r="E74" s="52">
        <v>1060820</v>
      </c>
      <c r="F74" s="24">
        <v>46092</v>
      </c>
      <c r="G74" s="54">
        <f t="shared" si="4"/>
        <v>1060820</v>
      </c>
      <c r="H74" s="25">
        <v>781</v>
      </c>
      <c r="I74" s="55">
        <f t="shared" si="5"/>
        <v>0</v>
      </c>
      <c r="J74" s="41" t="s">
        <v>25</v>
      </c>
      <c r="K74" s="48"/>
    </row>
    <row r="75" spans="1:11" s="19" customFormat="1" ht="24" customHeight="1" x14ac:dyDescent="0.25">
      <c r="A75" s="4">
        <v>46029</v>
      </c>
      <c r="B75" s="2" t="s">
        <v>211</v>
      </c>
      <c r="C75" s="51" t="s">
        <v>95</v>
      </c>
      <c r="D75" s="2" t="s">
        <v>33</v>
      </c>
      <c r="E75" s="52">
        <v>1194401.6599999999</v>
      </c>
      <c r="F75" s="24">
        <v>46093</v>
      </c>
      <c r="G75" s="54">
        <f t="shared" si="4"/>
        <v>1194401.6599999999</v>
      </c>
      <c r="H75" s="25">
        <v>956</v>
      </c>
      <c r="I75" s="55">
        <f t="shared" si="5"/>
        <v>0</v>
      </c>
      <c r="J75" s="41" t="s">
        <v>25</v>
      </c>
      <c r="K75" s="48"/>
    </row>
    <row r="76" spans="1:11" s="19" customFormat="1" ht="24" customHeight="1" x14ac:dyDescent="0.25">
      <c r="A76" s="4">
        <v>46030</v>
      </c>
      <c r="B76" s="2" t="s">
        <v>211</v>
      </c>
      <c r="C76" s="51" t="s">
        <v>96</v>
      </c>
      <c r="D76" s="2" t="s">
        <v>33</v>
      </c>
      <c r="E76" s="52">
        <v>1194401.6599999999</v>
      </c>
      <c r="F76" s="24">
        <v>46093</v>
      </c>
      <c r="G76" s="54">
        <f t="shared" si="4"/>
        <v>1194401.6599999999</v>
      </c>
      <c r="H76" s="25">
        <v>956</v>
      </c>
      <c r="I76" s="55">
        <f t="shared" si="5"/>
        <v>0</v>
      </c>
      <c r="J76" s="41" t="s">
        <v>25</v>
      </c>
      <c r="K76" s="48"/>
    </row>
    <row r="77" spans="1:11" s="19" customFormat="1" ht="24" customHeight="1" x14ac:dyDescent="0.25">
      <c r="A77" s="4">
        <v>46023</v>
      </c>
      <c r="B77" s="2" t="s">
        <v>185</v>
      </c>
      <c r="C77" s="51" t="s">
        <v>186</v>
      </c>
      <c r="D77" s="2" t="s">
        <v>212</v>
      </c>
      <c r="E77" s="52">
        <v>887226.49</v>
      </c>
      <c r="F77" s="24">
        <v>46056</v>
      </c>
      <c r="G77" s="54">
        <f t="shared" si="4"/>
        <v>887226.49</v>
      </c>
      <c r="H77" s="25">
        <v>109</v>
      </c>
      <c r="I77" s="55">
        <f t="shared" si="5"/>
        <v>0</v>
      </c>
      <c r="J77" s="41" t="s">
        <v>25</v>
      </c>
      <c r="K77" s="48"/>
    </row>
    <row r="78" spans="1:11" s="19" customFormat="1" ht="24" customHeight="1" x14ac:dyDescent="0.25">
      <c r="A78" s="4">
        <v>46062.5</v>
      </c>
      <c r="B78" s="2" t="s">
        <v>34</v>
      </c>
      <c r="C78" s="51" t="s">
        <v>97</v>
      </c>
      <c r="D78" s="2" t="s">
        <v>98</v>
      </c>
      <c r="E78" s="52">
        <v>8407.5</v>
      </c>
      <c r="F78" s="24">
        <v>46104</v>
      </c>
      <c r="G78" s="54">
        <f t="shared" si="4"/>
        <v>8407.5</v>
      </c>
      <c r="H78" s="25">
        <v>1214</v>
      </c>
      <c r="I78" s="55">
        <f t="shared" si="5"/>
        <v>0</v>
      </c>
      <c r="J78" s="41" t="s">
        <v>25</v>
      </c>
      <c r="K78" s="48"/>
    </row>
    <row r="79" spans="1:11" s="19" customFormat="1" ht="24" customHeight="1" x14ac:dyDescent="0.25">
      <c r="A79" s="4">
        <v>46031.5</v>
      </c>
      <c r="B79" s="2" t="s">
        <v>99</v>
      </c>
      <c r="C79" s="51" t="s">
        <v>100</v>
      </c>
      <c r="D79" s="2" t="s">
        <v>101</v>
      </c>
      <c r="E79" s="52">
        <v>9080.1</v>
      </c>
      <c r="F79" s="24">
        <v>46085</v>
      </c>
      <c r="G79" s="54">
        <f t="shared" si="4"/>
        <v>9080.1</v>
      </c>
      <c r="H79" s="25">
        <v>823</v>
      </c>
      <c r="I79" s="55">
        <f t="shared" si="5"/>
        <v>0</v>
      </c>
      <c r="J79" s="41" t="s">
        <v>25</v>
      </c>
      <c r="K79" s="48"/>
    </row>
    <row r="80" spans="1:11" s="19" customFormat="1" ht="24" customHeight="1" x14ac:dyDescent="0.25">
      <c r="A80" s="4">
        <v>46087</v>
      </c>
      <c r="B80" s="2" t="s">
        <v>213</v>
      </c>
      <c r="C80" s="51" t="s">
        <v>148</v>
      </c>
      <c r="D80" s="2" t="s">
        <v>214</v>
      </c>
      <c r="E80" s="52">
        <v>189300</v>
      </c>
      <c r="F80" s="24">
        <v>46111</v>
      </c>
      <c r="G80" s="54">
        <f t="shared" si="4"/>
        <v>189300</v>
      </c>
      <c r="H80" s="25">
        <v>1510</v>
      </c>
      <c r="I80" s="55">
        <f t="shared" si="5"/>
        <v>0</v>
      </c>
      <c r="J80" s="41" t="s">
        <v>25</v>
      </c>
      <c r="K80" s="48"/>
    </row>
    <row r="81" spans="1:11" s="19" customFormat="1" ht="24" customHeight="1" x14ac:dyDescent="0.25">
      <c r="A81" s="4">
        <v>46054.5</v>
      </c>
      <c r="B81" s="2" t="s">
        <v>102</v>
      </c>
      <c r="C81" s="51" t="s">
        <v>103</v>
      </c>
      <c r="D81" s="2" t="s">
        <v>104</v>
      </c>
      <c r="E81" s="52">
        <v>3540</v>
      </c>
      <c r="F81" s="24">
        <v>46099</v>
      </c>
      <c r="G81" s="54">
        <f t="shared" si="4"/>
        <v>3540</v>
      </c>
      <c r="H81" s="25">
        <v>1207</v>
      </c>
      <c r="I81" s="55">
        <f t="shared" si="5"/>
        <v>0</v>
      </c>
      <c r="J81" s="41" t="s">
        <v>25</v>
      </c>
      <c r="K81" s="48"/>
    </row>
    <row r="82" spans="1:11" s="19" customFormat="1" ht="24" customHeight="1" x14ac:dyDescent="0.25">
      <c r="A82" s="4">
        <v>46054.5</v>
      </c>
      <c r="B82" s="2" t="s">
        <v>102</v>
      </c>
      <c r="C82" s="51" t="s">
        <v>54</v>
      </c>
      <c r="D82" s="2" t="s">
        <v>104</v>
      </c>
      <c r="E82" s="52">
        <v>3540</v>
      </c>
      <c r="F82" s="24">
        <v>46099</v>
      </c>
      <c r="G82" s="54">
        <f t="shared" si="4"/>
        <v>3540</v>
      </c>
      <c r="H82" s="25">
        <v>1207</v>
      </c>
      <c r="I82" s="55">
        <f t="shared" si="5"/>
        <v>0</v>
      </c>
      <c r="J82" s="41" t="s">
        <v>25</v>
      </c>
      <c r="K82" s="48"/>
    </row>
    <row r="83" spans="1:11" s="19" customFormat="1" ht="24" customHeight="1" x14ac:dyDescent="0.25">
      <c r="A83" s="4">
        <v>46023.5</v>
      </c>
      <c r="B83" s="2" t="s">
        <v>102</v>
      </c>
      <c r="C83" s="51" t="s">
        <v>105</v>
      </c>
      <c r="D83" s="2" t="s">
        <v>104</v>
      </c>
      <c r="E83" s="52">
        <v>47200</v>
      </c>
      <c r="F83" s="24">
        <v>46090</v>
      </c>
      <c r="G83" s="54">
        <f t="shared" si="4"/>
        <v>47200</v>
      </c>
      <c r="H83" s="25">
        <v>1103</v>
      </c>
      <c r="I83" s="55">
        <f t="shared" si="5"/>
        <v>0</v>
      </c>
      <c r="J83" s="41" t="s">
        <v>25</v>
      </c>
      <c r="K83" s="48"/>
    </row>
    <row r="84" spans="1:11" s="19" customFormat="1" ht="24" customHeight="1" x14ac:dyDescent="0.25">
      <c r="A84" s="4">
        <v>46051.5</v>
      </c>
      <c r="B84" s="2" t="s">
        <v>102</v>
      </c>
      <c r="C84" s="51" t="s">
        <v>107</v>
      </c>
      <c r="D84" s="2" t="s">
        <v>104</v>
      </c>
      <c r="E84" s="52">
        <v>47200</v>
      </c>
      <c r="F84" s="24">
        <v>46100</v>
      </c>
      <c r="G84" s="54">
        <f t="shared" si="4"/>
        <v>47200</v>
      </c>
      <c r="H84" s="25">
        <v>1103</v>
      </c>
      <c r="I84" s="55">
        <f t="shared" si="5"/>
        <v>0</v>
      </c>
      <c r="J84" s="41" t="s">
        <v>25</v>
      </c>
      <c r="K84" s="48"/>
    </row>
    <row r="85" spans="1:11" s="19" customFormat="1" ht="24" customHeight="1" x14ac:dyDescent="0.25">
      <c r="A85" s="4">
        <v>46058.5</v>
      </c>
      <c r="B85" s="2" t="s">
        <v>102</v>
      </c>
      <c r="C85" s="51" t="s">
        <v>108</v>
      </c>
      <c r="D85" s="2" t="s">
        <v>104</v>
      </c>
      <c r="E85" s="52">
        <v>47200</v>
      </c>
      <c r="F85" s="24">
        <v>46100</v>
      </c>
      <c r="G85" s="54">
        <f t="shared" si="4"/>
        <v>47200</v>
      </c>
      <c r="H85" s="25">
        <v>1103</v>
      </c>
      <c r="I85" s="55">
        <f t="shared" si="5"/>
        <v>0</v>
      </c>
      <c r="J85" s="41" t="s">
        <v>25</v>
      </c>
      <c r="K85" s="48"/>
    </row>
    <row r="86" spans="1:11" s="19" customFormat="1" ht="24" customHeight="1" x14ac:dyDescent="0.25">
      <c r="A86" s="4">
        <v>46059.5</v>
      </c>
      <c r="B86" s="2" t="s">
        <v>102</v>
      </c>
      <c r="C86" s="51" t="s">
        <v>109</v>
      </c>
      <c r="D86" s="2" t="s">
        <v>104</v>
      </c>
      <c r="E86" s="52">
        <v>47200</v>
      </c>
      <c r="F86" s="24">
        <v>46100</v>
      </c>
      <c r="G86" s="54">
        <f t="shared" si="4"/>
        <v>47200</v>
      </c>
      <c r="H86" s="25">
        <v>1103</v>
      </c>
      <c r="I86" s="55">
        <f t="shared" si="5"/>
        <v>0</v>
      </c>
      <c r="J86" s="41" t="s">
        <v>25</v>
      </c>
      <c r="K86" s="48"/>
    </row>
    <row r="87" spans="1:11" s="19" customFormat="1" ht="24" customHeight="1" x14ac:dyDescent="0.25">
      <c r="A87" s="4">
        <v>46062.5</v>
      </c>
      <c r="B87" s="2" t="s">
        <v>102</v>
      </c>
      <c r="C87" s="51" t="s">
        <v>110</v>
      </c>
      <c r="D87" s="2" t="s">
        <v>104</v>
      </c>
      <c r="E87" s="52">
        <v>3540</v>
      </c>
      <c r="F87" s="24">
        <v>46100</v>
      </c>
      <c r="G87" s="54">
        <f t="shared" si="4"/>
        <v>3540</v>
      </c>
      <c r="H87" s="25">
        <v>1103</v>
      </c>
      <c r="I87" s="55">
        <f t="shared" si="5"/>
        <v>0</v>
      </c>
      <c r="J87" s="41" t="s">
        <v>25</v>
      </c>
      <c r="K87" s="48"/>
    </row>
    <row r="88" spans="1:11" s="19" customFormat="1" ht="24" customHeight="1" x14ac:dyDescent="0.25">
      <c r="A88" s="4">
        <v>46062.5</v>
      </c>
      <c r="B88" s="2" t="s">
        <v>102</v>
      </c>
      <c r="C88" s="51" t="s">
        <v>111</v>
      </c>
      <c r="D88" s="2" t="s">
        <v>104</v>
      </c>
      <c r="E88" s="52">
        <v>3540</v>
      </c>
      <c r="F88" s="24">
        <v>46100</v>
      </c>
      <c r="G88" s="54">
        <f t="shared" si="4"/>
        <v>3540</v>
      </c>
      <c r="H88" s="25">
        <v>1103</v>
      </c>
      <c r="I88" s="55">
        <f t="shared" si="5"/>
        <v>0</v>
      </c>
      <c r="J88" s="41" t="s">
        <v>25</v>
      </c>
      <c r="K88" s="48"/>
    </row>
    <row r="89" spans="1:11" s="19" customFormat="1" ht="24" customHeight="1" x14ac:dyDescent="0.25">
      <c r="A89" s="4">
        <v>46062</v>
      </c>
      <c r="B89" s="2" t="s">
        <v>102</v>
      </c>
      <c r="C89" s="51" t="s">
        <v>189</v>
      </c>
      <c r="D89" s="2" t="s">
        <v>104</v>
      </c>
      <c r="E89" s="52">
        <v>3540</v>
      </c>
      <c r="F89" s="24">
        <v>46100</v>
      </c>
      <c r="G89" s="54">
        <f t="shared" si="4"/>
        <v>3540</v>
      </c>
      <c r="H89" s="25">
        <v>1103</v>
      </c>
      <c r="I89" s="55">
        <f t="shared" si="5"/>
        <v>0</v>
      </c>
      <c r="J89" s="41" t="s">
        <v>25</v>
      </c>
      <c r="K89" s="48"/>
    </row>
    <row r="90" spans="1:11" s="19" customFormat="1" ht="24" customHeight="1" x14ac:dyDescent="0.25">
      <c r="A90" s="4">
        <v>46062</v>
      </c>
      <c r="B90" s="2" t="s">
        <v>102</v>
      </c>
      <c r="C90" s="51" t="s">
        <v>142</v>
      </c>
      <c r="D90" s="2" t="s">
        <v>104</v>
      </c>
      <c r="E90" s="52">
        <v>10620</v>
      </c>
      <c r="F90" s="24">
        <v>46100</v>
      </c>
      <c r="G90" s="54">
        <f t="shared" si="4"/>
        <v>10620</v>
      </c>
      <c r="H90" s="25">
        <v>1103</v>
      </c>
      <c r="I90" s="55">
        <f t="shared" si="5"/>
        <v>0</v>
      </c>
      <c r="J90" s="41" t="s">
        <v>25</v>
      </c>
      <c r="K90" s="48"/>
    </row>
    <row r="91" spans="1:11" s="19" customFormat="1" ht="24" customHeight="1" x14ac:dyDescent="0.25">
      <c r="A91" s="4">
        <v>46069</v>
      </c>
      <c r="B91" s="2" t="s">
        <v>102</v>
      </c>
      <c r="C91" s="51" t="s">
        <v>112</v>
      </c>
      <c r="D91" s="2" t="s">
        <v>104</v>
      </c>
      <c r="E91" s="52">
        <v>21240</v>
      </c>
      <c r="F91" s="24">
        <v>46100</v>
      </c>
      <c r="G91" s="54">
        <f t="shared" si="4"/>
        <v>21240</v>
      </c>
      <c r="H91" s="25">
        <v>1103</v>
      </c>
      <c r="I91" s="55">
        <f t="shared" si="5"/>
        <v>0</v>
      </c>
      <c r="J91" s="41" t="s">
        <v>25</v>
      </c>
      <c r="K91" s="48"/>
    </row>
    <row r="92" spans="1:11" s="19" customFormat="1" ht="24" customHeight="1" x14ac:dyDescent="0.25">
      <c r="A92" s="4">
        <v>46076.5</v>
      </c>
      <c r="B92" s="2" t="s">
        <v>215</v>
      </c>
      <c r="C92" s="51" t="s">
        <v>106</v>
      </c>
      <c r="D92" s="2" t="s">
        <v>227</v>
      </c>
      <c r="E92" s="52">
        <v>36941.5</v>
      </c>
      <c r="F92" s="24">
        <v>46111</v>
      </c>
      <c r="G92" s="54">
        <f t="shared" si="4"/>
        <v>36941.5</v>
      </c>
      <c r="H92" s="25">
        <v>1400</v>
      </c>
      <c r="I92" s="55">
        <f t="shared" si="5"/>
        <v>0</v>
      </c>
      <c r="J92" s="41" t="s">
        <v>25</v>
      </c>
      <c r="K92" s="48"/>
    </row>
    <row r="93" spans="1:11" s="19" customFormat="1" ht="24" customHeight="1" x14ac:dyDescent="0.25">
      <c r="A93" s="4">
        <v>46041</v>
      </c>
      <c r="B93" s="2" t="s">
        <v>113</v>
      </c>
      <c r="C93" s="51" t="s">
        <v>114</v>
      </c>
      <c r="D93" s="2" t="s">
        <v>115</v>
      </c>
      <c r="E93" s="52">
        <v>136880</v>
      </c>
      <c r="F93" s="24">
        <v>46064</v>
      </c>
      <c r="G93" s="54">
        <f t="shared" si="4"/>
        <v>136880</v>
      </c>
      <c r="H93" s="25">
        <v>464</v>
      </c>
      <c r="I93" s="55">
        <f t="shared" si="5"/>
        <v>0</v>
      </c>
      <c r="J93" s="41" t="s">
        <v>25</v>
      </c>
      <c r="K93" s="48"/>
    </row>
    <row r="94" spans="1:11" s="19" customFormat="1" ht="24" customHeight="1" x14ac:dyDescent="0.25">
      <c r="A94" s="4">
        <v>46066.5</v>
      </c>
      <c r="B94" s="2" t="s">
        <v>116</v>
      </c>
      <c r="C94" s="51" t="s">
        <v>117</v>
      </c>
      <c r="D94" s="2" t="s">
        <v>118</v>
      </c>
      <c r="E94" s="52">
        <v>1180000</v>
      </c>
      <c r="F94" s="24">
        <v>46107</v>
      </c>
      <c r="G94" s="54">
        <f t="shared" si="4"/>
        <v>1180000</v>
      </c>
      <c r="H94" s="25">
        <v>1078</v>
      </c>
      <c r="I94" s="55">
        <f t="shared" si="5"/>
        <v>0</v>
      </c>
      <c r="J94" s="41" t="s">
        <v>25</v>
      </c>
      <c r="K94" s="48"/>
    </row>
    <row r="95" spans="1:11" s="19" customFormat="1" ht="24" customHeight="1" x14ac:dyDescent="0.25">
      <c r="A95" s="4">
        <v>46030</v>
      </c>
      <c r="B95" s="2" t="s">
        <v>216</v>
      </c>
      <c r="C95" s="51" t="s">
        <v>120</v>
      </c>
      <c r="D95" s="2" t="s">
        <v>104</v>
      </c>
      <c r="E95" s="52">
        <v>188800</v>
      </c>
      <c r="F95" s="24">
        <v>46092</v>
      </c>
      <c r="G95" s="54">
        <f t="shared" si="4"/>
        <v>188800</v>
      </c>
      <c r="H95" s="25">
        <v>974</v>
      </c>
      <c r="I95" s="55">
        <f t="shared" si="5"/>
        <v>0</v>
      </c>
      <c r="J95" s="41" t="s">
        <v>25</v>
      </c>
      <c r="K95" s="48"/>
    </row>
    <row r="96" spans="1:11" s="19" customFormat="1" ht="24" customHeight="1" x14ac:dyDescent="0.25">
      <c r="A96" s="4">
        <v>46041</v>
      </c>
      <c r="B96" s="2" t="s">
        <v>216</v>
      </c>
      <c r="C96" s="51" t="s">
        <v>121</v>
      </c>
      <c r="D96" s="2" t="s">
        <v>104</v>
      </c>
      <c r="E96" s="52">
        <v>8260</v>
      </c>
      <c r="F96" s="24">
        <v>46092</v>
      </c>
      <c r="G96" s="54">
        <f t="shared" si="4"/>
        <v>8260</v>
      </c>
      <c r="H96" s="25">
        <v>974</v>
      </c>
      <c r="I96" s="55">
        <f t="shared" si="5"/>
        <v>0</v>
      </c>
      <c r="J96" s="41" t="s">
        <v>25</v>
      </c>
      <c r="K96" s="48"/>
    </row>
    <row r="97" spans="1:11" s="19" customFormat="1" ht="24" customHeight="1" x14ac:dyDescent="0.25">
      <c r="A97" s="4">
        <v>46041</v>
      </c>
      <c r="B97" s="2" t="s">
        <v>216</v>
      </c>
      <c r="C97" s="51" t="s">
        <v>122</v>
      </c>
      <c r="D97" s="2" t="s">
        <v>104</v>
      </c>
      <c r="E97" s="52">
        <v>28910</v>
      </c>
      <c r="F97" s="24">
        <v>46092</v>
      </c>
      <c r="G97" s="54">
        <f t="shared" si="4"/>
        <v>28910</v>
      </c>
      <c r="H97" s="25">
        <v>974</v>
      </c>
      <c r="I97" s="55">
        <f t="shared" si="5"/>
        <v>0</v>
      </c>
      <c r="J97" s="41" t="s">
        <v>25</v>
      </c>
      <c r="K97" s="48"/>
    </row>
    <row r="98" spans="1:11" s="19" customFormat="1" ht="24" customHeight="1" x14ac:dyDescent="0.25">
      <c r="A98" s="4">
        <v>46041</v>
      </c>
      <c r="B98" s="2" t="s">
        <v>216</v>
      </c>
      <c r="C98" s="51" t="s">
        <v>123</v>
      </c>
      <c r="D98" s="2" t="s">
        <v>104</v>
      </c>
      <c r="E98" s="52">
        <v>123900</v>
      </c>
      <c r="F98" s="24">
        <v>46092</v>
      </c>
      <c r="G98" s="54">
        <f t="shared" si="4"/>
        <v>123900</v>
      </c>
      <c r="H98" s="25">
        <v>974</v>
      </c>
      <c r="I98" s="55">
        <f t="shared" si="5"/>
        <v>0</v>
      </c>
      <c r="J98" s="41" t="s">
        <v>25</v>
      </c>
      <c r="K98" s="48"/>
    </row>
    <row r="99" spans="1:11" s="19" customFormat="1" ht="24" customHeight="1" x14ac:dyDescent="0.25">
      <c r="A99" s="4">
        <v>46041</v>
      </c>
      <c r="B99" s="2" t="s">
        <v>216</v>
      </c>
      <c r="C99" s="51" t="s">
        <v>124</v>
      </c>
      <c r="D99" s="2" t="s">
        <v>104</v>
      </c>
      <c r="E99" s="52">
        <v>28910</v>
      </c>
      <c r="F99" s="24">
        <v>46092</v>
      </c>
      <c r="G99" s="54">
        <f t="shared" si="4"/>
        <v>28910</v>
      </c>
      <c r="H99" s="25">
        <v>974</v>
      </c>
      <c r="I99" s="55">
        <f t="shared" si="5"/>
        <v>0</v>
      </c>
      <c r="J99" s="41" t="s">
        <v>25</v>
      </c>
      <c r="K99" s="48"/>
    </row>
    <row r="100" spans="1:11" s="19" customFormat="1" ht="24" customHeight="1" x14ac:dyDescent="0.25">
      <c r="A100" s="4">
        <v>46041</v>
      </c>
      <c r="B100" s="2" t="s">
        <v>216</v>
      </c>
      <c r="C100" s="51" t="s">
        <v>125</v>
      </c>
      <c r="D100" s="2" t="s">
        <v>104</v>
      </c>
      <c r="E100" s="52">
        <v>47200</v>
      </c>
      <c r="F100" s="24">
        <v>46092</v>
      </c>
      <c r="G100" s="54">
        <f t="shared" si="4"/>
        <v>47200</v>
      </c>
      <c r="H100" s="25">
        <v>974</v>
      </c>
      <c r="I100" s="55">
        <f t="shared" si="5"/>
        <v>0</v>
      </c>
      <c r="J100" s="41" t="s">
        <v>25</v>
      </c>
      <c r="K100" s="48"/>
    </row>
    <row r="101" spans="1:11" s="19" customFormat="1" ht="24" customHeight="1" x14ac:dyDescent="0.25">
      <c r="A101" s="4">
        <v>46055.5</v>
      </c>
      <c r="B101" s="2" t="s">
        <v>216</v>
      </c>
      <c r="C101" s="51" t="s">
        <v>119</v>
      </c>
      <c r="D101" s="2" t="s">
        <v>104</v>
      </c>
      <c r="E101" s="52">
        <v>24780</v>
      </c>
      <c r="F101" s="24">
        <v>46111</v>
      </c>
      <c r="G101" s="54">
        <f t="shared" ref="G101:G120" si="6">E101</f>
        <v>24780</v>
      </c>
      <c r="H101" s="25">
        <v>1049</v>
      </c>
      <c r="I101" s="55">
        <f t="shared" ref="I101:I120" si="7">E101-G101</f>
        <v>0</v>
      </c>
      <c r="J101" s="41" t="s">
        <v>25</v>
      </c>
      <c r="K101" s="48"/>
    </row>
    <row r="102" spans="1:11" s="19" customFormat="1" ht="24" customHeight="1" x14ac:dyDescent="0.25">
      <c r="A102" s="4">
        <v>46057.5</v>
      </c>
      <c r="B102" s="2" t="s">
        <v>217</v>
      </c>
      <c r="C102" s="51" t="s">
        <v>126</v>
      </c>
      <c r="D102" s="2" t="s">
        <v>127</v>
      </c>
      <c r="E102" s="52">
        <v>74340</v>
      </c>
      <c r="F102" s="24">
        <v>46092</v>
      </c>
      <c r="G102" s="54">
        <f t="shared" si="6"/>
        <v>74340</v>
      </c>
      <c r="H102" s="25">
        <v>816</v>
      </c>
      <c r="I102" s="55">
        <f t="shared" si="7"/>
        <v>0</v>
      </c>
      <c r="J102" s="41" t="s">
        <v>25</v>
      </c>
      <c r="K102" s="48"/>
    </row>
    <row r="103" spans="1:11" s="19" customFormat="1" ht="24" customHeight="1" x14ac:dyDescent="0.25">
      <c r="A103" s="4">
        <v>46062.5</v>
      </c>
      <c r="B103" s="2" t="s">
        <v>128</v>
      </c>
      <c r="C103" s="51" t="s">
        <v>129</v>
      </c>
      <c r="D103" s="2" t="s">
        <v>130</v>
      </c>
      <c r="E103" s="52">
        <v>434240</v>
      </c>
      <c r="F103" s="24">
        <v>46097</v>
      </c>
      <c r="G103" s="54">
        <f t="shared" si="6"/>
        <v>434240</v>
      </c>
      <c r="H103" s="25">
        <v>1191</v>
      </c>
      <c r="I103" s="55">
        <f t="shared" si="7"/>
        <v>0</v>
      </c>
      <c r="J103" s="41" t="s">
        <v>25</v>
      </c>
      <c r="K103" s="48"/>
    </row>
    <row r="104" spans="1:11" s="19" customFormat="1" ht="24" customHeight="1" x14ac:dyDescent="0.25">
      <c r="A104" s="4">
        <v>46066.5</v>
      </c>
      <c r="B104" s="2" t="s">
        <v>131</v>
      </c>
      <c r="C104" s="51" t="s">
        <v>132</v>
      </c>
      <c r="D104" s="2" t="s">
        <v>133</v>
      </c>
      <c r="E104" s="52">
        <v>4265508.3099999996</v>
      </c>
      <c r="F104" s="24">
        <v>46098</v>
      </c>
      <c r="G104" s="54">
        <f t="shared" si="6"/>
        <v>4265508.3099999996</v>
      </c>
      <c r="H104" s="25">
        <v>1105</v>
      </c>
      <c r="I104" s="55">
        <f t="shared" si="7"/>
        <v>0</v>
      </c>
      <c r="J104" s="41" t="s">
        <v>25</v>
      </c>
      <c r="K104" s="48"/>
    </row>
    <row r="105" spans="1:11" s="19" customFormat="1" ht="24" customHeight="1" x14ac:dyDescent="0.25">
      <c r="A105" s="4">
        <v>46049</v>
      </c>
      <c r="B105" s="2" t="s">
        <v>134</v>
      </c>
      <c r="C105" s="51" t="s">
        <v>135</v>
      </c>
      <c r="D105" s="2" t="s">
        <v>136</v>
      </c>
      <c r="E105" s="52">
        <v>84370</v>
      </c>
      <c r="F105" s="24">
        <v>46100</v>
      </c>
      <c r="G105" s="54">
        <f t="shared" si="6"/>
        <v>84370</v>
      </c>
      <c r="H105" s="25">
        <v>603</v>
      </c>
      <c r="I105" s="55">
        <f t="shared" si="7"/>
        <v>0</v>
      </c>
      <c r="J105" s="41" t="s">
        <v>25</v>
      </c>
      <c r="K105" s="48"/>
    </row>
    <row r="106" spans="1:11" s="19" customFormat="1" ht="24" customHeight="1" x14ac:dyDescent="0.25">
      <c r="A106" s="4">
        <v>46049</v>
      </c>
      <c r="B106" s="2" t="s">
        <v>134</v>
      </c>
      <c r="C106" s="51" t="s">
        <v>137</v>
      </c>
      <c r="D106" s="2" t="s">
        <v>136</v>
      </c>
      <c r="E106" s="52">
        <v>29500</v>
      </c>
      <c r="F106" s="24">
        <v>46100</v>
      </c>
      <c r="G106" s="54">
        <f t="shared" si="6"/>
        <v>29500</v>
      </c>
      <c r="H106" s="25">
        <v>603</v>
      </c>
      <c r="I106" s="55">
        <f t="shared" si="7"/>
        <v>0</v>
      </c>
      <c r="J106" s="41" t="s">
        <v>25</v>
      </c>
      <c r="K106" s="48"/>
    </row>
    <row r="107" spans="1:11" s="19" customFormat="1" ht="24" customHeight="1" x14ac:dyDescent="0.25">
      <c r="A107" s="4">
        <v>46065.5</v>
      </c>
      <c r="B107" s="2" t="s">
        <v>138</v>
      </c>
      <c r="C107" s="51" t="s">
        <v>139</v>
      </c>
      <c r="D107" s="2" t="s">
        <v>228</v>
      </c>
      <c r="E107" s="52">
        <v>3356774.3200000003</v>
      </c>
      <c r="F107" s="24">
        <v>46099</v>
      </c>
      <c r="G107" s="54">
        <f t="shared" si="6"/>
        <v>3356774.3200000003</v>
      </c>
      <c r="H107" s="25">
        <v>1040</v>
      </c>
      <c r="I107" s="55">
        <f t="shared" si="7"/>
        <v>0</v>
      </c>
      <c r="J107" s="41" t="s">
        <v>25</v>
      </c>
      <c r="K107" s="48"/>
    </row>
    <row r="108" spans="1:11" s="19" customFormat="1" ht="24" customHeight="1" x14ac:dyDescent="0.25">
      <c r="A108" s="4">
        <v>46054.5</v>
      </c>
      <c r="B108" s="2" t="s">
        <v>218</v>
      </c>
      <c r="C108" s="51" t="s">
        <v>140</v>
      </c>
      <c r="D108" s="2" t="s">
        <v>219</v>
      </c>
      <c r="E108" s="52">
        <v>10715</v>
      </c>
      <c r="F108" s="24">
        <v>46086</v>
      </c>
      <c r="G108" s="54">
        <f t="shared" si="6"/>
        <v>10715</v>
      </c>
      <c r="H108" s="25">
        <v>929</v>
      </c>
      <c r="I108" s="55">
        <f t="shared" si="7"/>
        <v>0</v>
      </c>
      <c r="J108" s="41" t="s">
        <v>25</v>
      </c>
      <c r="K108" s="48"/>
    </row>
    <row r="109" spans="1:11" s="19" customFormat="1" ht="24" customHeight="1" x14ac:dyDescent="0.25">
      <c r="A109" s="4">
        <v>46033.5</v>
      </c>
      <c r="B109" s="2" t="s">
        <v>141</v>
      </c>
      <c r="C109" s="51" t="s">
        <v>143</v>
      </c>
      <c r="D109" s="2" t="s">
        <v>104</v>
      </c>
      <c r="E109" s="52">
        <v>4130</v>
      </c>
      <c r="F109" s="24">
        <v>46099</v>
      </c>
      <c r="G109" s="54">
        <f t="shared" si="6"/>
        <v>4130</v>
      </c>
      <c r="H109" s="25">
        <v>1209</v>
      </c>
      <c r="I109" s="55">
        <f t="shared" si="7"/>
        <v>0</v>
      </c>
      <c r="J109" s="41" t="s">
        <v>25</v>
      </c>
      <c r="K109" s="48"/>
    </row>
    <row r="110" spans="1:11" s="19" customFormat="1" ht="24" customHeight="1" x14ac:dyDescent="0.25">
      <c r="A110" s="4">
        <v>46042.5</v>
      </c>
      <c r="B110" s="2" t="s">
        <v>144</v>
      </c>
      <c r="C110" s="51" t="s">
        <v>145</v>
      </c>
      <c r="D110" s="2" t="s">
        <v>230</v>
      </c>
      <c r="E110" s="52">
        <v>722565.1</v>
      </c>
      <c r="F110" s="24">
        <v>46092</v>
      </c>
      <c r="G110" s="54">
        <f t="shared" si="6"/>
        <v>722565.1</v>
      </c>
      <c r="H110" s="25">
        <v>907</v>
      </c>
      <c r="I110" s="55">
        <f t="shared" si="7"/>
        <v>0</v>
      </c>
      <c r="J110" s="41" t="s">
        <v>25</v>
      </c>
      <c r="K110" s="48"/>
    </row>
    <row r="111" spans="1:11" s="19" customFormat="1" ht="24" customHeight="1" x14ac:dyDescent="0.25">
      <c r="A111" s="4">
        <v>46045.5</v>
      </c>
      <c r="B111" s="2" t="s">
        <v>220</v>
      </c>
      <c r="C111" s="51" t="s">
        <v>146</v>
      </c>
      <c r="D111" s="2" t="s">
        <v>147</v>
      </c>
      <c r="E111" s="52">
        <v>88832.76</v>
      </c>
      <c r="F111" s="24">
        <v>46087</v>
      </c>
      <c r="G111" s="54">
        <f t="shared" si="6"/>
        <v>88832.76</v>
      </c>
      <c r="H111" s="25">
        <v>754</v>
      </c>
      <c r="I111" s="55">
        <f t="shared" si="7"/>
        <v>0</v>
      </c>
      <c r="J111" s="41" t="s">
        <v>25</v>
      </c>
      <c r="K111" s="48"/>
    </row>
    <row r="112" spans="1:11" s="19" customFormat="1" ht="24" customHeight="1" x14ac:dyDescent="0.25">
      <c r="A112" s="4">
        <v>46058</v>
      </c>
      <c r="B112" s="2" t="s">
        <v>221</v>
      </c>
      <c r="C112" s="51" t="s">
        <v>187</v>
      </c>
      <c r="D112" s="2" t="s">
        <v>149</v>
      </c>
      <c r="E112" s="52">
        <v>33299.599999999999</v>
      </c>
      <c r="F112" s="24">
        <v>46087</v>
      </c>
      <c r="G112" s="54">
        <f t="shared" si="6"/>
        <v>33299.599999999999</v>
      </c>
      <c r="H112" s="25">
        <v>1544</v>
      </c>
      <c r="I112" s="55">
        <f t="shared" si="7"/>
        <v>0</v>
      </c>
      <c r="J112" s="41" t="s">
        <v>25</v>
      </c>
      <c r="K112" s="48"/>
    </row>
    <row r="113" spans="1:11" s="19" customFormat="1" ht="24" customHeight="1" x14ac:dyDescent="0.25">
      <c r="A113" s="4">
        <v>46066</v>
      </c>
      <c r="B113" s="2" t="s">
        <v>221</v>
      </c>
      <c r="C113" s="51" t="s">
        <v>188</v>
      </c>
      <c r="D113" s="2" t="s">
        <v>222</v>
      </c>
      <c r="E113" s="52">
        <v>33299.599999999999</v>
      </c>
      <c r="F113" s="24">
        <v>46087</v>
      </c>
      <c r="G113" s="54">
        <f t="shared" si="6"/>
        <v>33299.599999999999</v>
      </c>
      <c r="H113" s="25">
        <v>1544</v>
      </c>
      <c r="I113" s="55">
        <f t="shared" si="7"/>
        <v>0</v>
      </c>
      <c r="J113" s="41" t="s">
        <v>25</v>
      </c>
      <c r="K113" s="48"/>
    </row>
    <row r="114" spans="1:11" s="19" customFormat="1" ht="24" customHeight="1" x14ac:dyDescent="0.25">
      <c r="A114" s="4">
        <v>46076.5</v>
      </c>
      <c r="B114" s="2" t="s">
        <v>150</v>
      </c>
      <c r="C114" s="51" t="s">
        <v>151</v>
      </c>
      <c r="D114" s="2" t="s">
        <v>229</v>
      </c>
      <c r="E114" s="52">
        <v>3000000</v>
      </c>
      <c r="F114" s="24">
        <v>46101</v>
      </c>
      <c r="G114" s="54">
        <f t="shared" si="6"/>
        <v>3000000</v>
      </c>
      <c r="H114" s="25">
        <v>1167</v>
      </c>
      <c r="I114" s="55">
        <f t="shared" si="7"/>
        <v>0</v>
      </c>
      <c r="J114" s="41" t="s">
        <v>25</v>
      </c>
      <c r="K114" s="48"/>
    </row>
    <row r="115" spans="1:11" s="19" customFormat="1" ht="24" customHeight="1" x14ac:dyDescent="0.25">
      <c r="A115" s="4">
        <v>46049</v>
      </c>
      <c r="B115" s="2" t="s">
        <v>152</v>
      </c>
      <c r="C115" s="51" t="s">
        <v>153</v>
      </c>
      <c r="D115" s="2" t="s">
        <v>154</v>
      </c>
      <c r="E115" s="52">
        <v>1646100</v>
      </c>
      <c r="F115" s="24">
        <v>46066</v>
      </c>
      <c r="G115" s="54">
        <f t="shared" si="6"/>
        <v>1646100</v>
      </c>
      <c r="H115" s="25">
        <v>587</v>
      </c>
      <c r="I115" s="55">
        <f t="shared" si="7"/>
        <v>0</v>
      </c>
      <c r="J115" s="41" t="s">
        <v>25</v>
      </c>
      <c r="K115" s="48"/>
    </row>
    <row r="116" spans="1:11" s="19" customFormat="1" ht="24" customHeight="1" x14ac:dyDescent="0.25">
      <c r="A116" s="4">
        <v>46069</v>
      </c>
      <c r="B116" s="2" t="s">
        <v>223</v>
      </c>
      <c r="C116" s="51" t="s">
        <v>191</v>
      </c>
      <c r="D116" s="2" t="s">
        <v>224</v>
      </c>
      <c r="E116" s="52">
        <v>42000</v>
      </c>
      <c r="F116" s="24">
        <v>46098</v>
      </c>
      <c r="G116" s="54">
        <f t="shared" si="6"/>
        <v>42000</v>
      </c>
      <c r="H116" s="25">
        <v>1196</v>
      </c>
      <c r="I116" s="55">
        <f t="shared" si="7"/>
        <v>0</v>
      </c>
      <c r="J116" s="41" t="s">
        <v>25</v>
      </c>
      <c r="K116" s="48"/>
    </row>
    <row r="117" spans="1:11" s="19" customFormat="1" ht="24" customHeight="1" x14ac:dyDescent="0.25">
      <c r="A117" s="4">
        <v>46030</v>
      </c>
      <c r="B117" s="2" t="s">
        <v>155</v>
      </c>
      <c r="C117" s="51" t="s">
        <v>156</v>
      </c>
      <c r="D117" s="2" t="s">
        <v>157</v>
      </c>
      <c r="E117" s="52">
        <v>1805400</v>
      </c>
      <c r="F117" s="24">
        <v>46064</v>
      </c>
      <c r="G117" s="54">
        <f t="shared" si="6"/>
        <v>1805400</v>
      </c>
      <c r="H117" s="25">
        <v>425</v>
      </c>
      <c r="I117" s="55">
        <f t="shared" si="7"/>
        <v>0</v>
      </c>
      <c r="J117" s="41" t="s">
        <v>25</v>
      </c>
      <c r="K117" s="48"/>
    </row>
    <row r="118" spans="1:11" s="19" customFormat="1" ht="24" customHeight="1" x14ac:dyDescent="0.25">
      <c r="A118" s="4">
        <v>46057.5</v>
      </c>
      <c r="B118" s="2" t="s">
        <v>158</v>
      </c>
      <c r="C118" s="51" t="s">
        <v>159</v>
      </c>
      <c r="D118" s="2" t="s">
        <v>225</v>
      </c>
      <c r="E118" s="52">
        <v>1763122.6500000001</v>
      </c>
      <c r="F118" s="24">
        <v>46090</v>
      </c>
      <c r="G118" s="54">
        <f t="shared" si="6"/>
        <v>1763122.6500000001</v>
      </c>
      <c r="H118" s="25">
        <v>797</v>
      </c>
      <c r="I118" s="55">
        <f t="shared" si="7"/>
        <v>0</v>
      </c>
      <c r="J118" s="41" t="s">
        <v>25</v>
      </c>
      <c r="K118" s="48"/>
    </row>
    <row r="119" spans="1:11" s="19" customFormat="1" ht="24" customHeight="1" x14ac:dyDescent="0.25">
      <c r="A119" s="4">
        <v>46050</v>
      </c>
      <c r="B119" s="2" t="s">
        <v>160</v>
      </c>
      <c r="C119" s="51" t="s">
        <v>161</v>
      </c>
      <c r="D119" s="2" t="s">
        <v>162</v>
      </c>
      <c r="E119" s="52">
        <v>292522</v>
      </c>
      <c r="F119" s="24">
        <v>46093</v>
      </c>
      <c r="G119" s="54">
        <f t="shared" si="6"/>
        <v>292522</v>
      </c>
      <c r="H119" s="25">
        <v>619</v>
      </c>
      <c r="I119" s="55">
        <f t="shared" si="7"/>
        <v>0</v>
      </c>
      <c r="J119" s="41" t="s">
        <v>25</v>
      </c>
      <c r="K119" s="48"/>
    </row>
    <row r="120" spans="1:11" s="19" customFormat="1" ht="24" customHeight="1" x14ac:dyDescent="0.25">
      <c r="A120" s="4">
        <v>46083</v>
      </c>
      <c r="B120" s="2" t="s">
        <v>26</v>
      </c>
      <c r="C120" s="51" t="s">
        <v>190</v>
      </c>
      <c r="D120" s="2" t="s">
        <v>226</v>
      </c>
      <c r="E120" s="52">
        <v>103828.61</v>
      </c>
      <c r="F120" s="24">
        <v>46105</v>
      </c>
      <c r="G120" s="54">
        <f t="shared" si="6"/>
        <v>103828.61</v>
      </c>
      <c r="H120" s="25">
        <v>1351</v>
      </c>
      <c r="I120" s="55">
        <f t="shared" si="7"/>
        <v>0</v>
      </c>
      <c r="J120" s="41" t="s">
        <v>25</v>
      </c>
      <c r="K120" s="48"/>
    </row>
    <row r="121" spans="1:11" s="15" customFormat="1" ht="30" customHeight="1" x14ac:dyDescent="0.25">
      <c r="A121" s="33"/>
      <c r="B121" s="37"/>
      <c r="C121" s="36"/>
      <c r="D121" s="38" t="s">
        <v>10</v>
      </c>
      <c r="E121" s="39">
        <f>SUM(E9:E120)</f>
        <v>80049615.810000002</v>
      </c>
      <c r="F121" s="26"/>
      <c r="G121" s="22">
        <f>SUM(G9:G120)</f>
        <v>80049615.810000002</v>
      </c>
      <c r="H121" s="28"/>
      <c r="I121" s="27">
        <f>SUM(I9:I120)</f>
        <v>0</v>
      </c>
      <c r="J121" s="29"/>
      <c r="K121" s="49"/>
    </row>
    <row r="122" spans="1:11" s="15" customFormat="1" ht="23.25" customHeight="1" x14ac:dyDescent="0.25">
      <c r="A122" s="33"/>
      <c r="C122" s="16"/>
      <c r="E122" s="18"/>
      <c r="F122" s="20"/>
      <c r="H122" s="6"/>
      <c r="I122"/>
      <c r="J122"/>
      <c r="K122"/>
    </row>
    <row r="123" spans="1:11" s="15" customFormat="1" ht="23.25" customHeight="1" x14ac:dyDescent="0.25">
      <c r="A123" s="33"/>
      <c r="C123" s="16"/>
      <c r="E123" s="18"/>
      <c r="F123" s="20"/>
      <c r="H123" s="6"/>
      <c r="I123"/>
      <c r="J123"/>
      <c r="K123"/>
    </row>
    <row r="124" spans="1:11" s="15" customFormat="1" ht="23.25" customHeight="1" x14ac:dyDescent="0.25">
      <c r="A124" s="33"/>
      <c r="C124" s="16"/>
      <c r="E124" s="18"/>
      <c r="F124" s="20"/>
      <c r="H124" s="6"/>
      <c r="I124"/>
      <c r="J124"/>
      <c r="K124"/>
    </row>
    <row r="125" spans="1:11" s="15" customFormat="1" ht="23.25" customHeight="1" x14ac:dyDescent="0.25">
      <c r="A125" s="33"/>
      <c r="C125" s="16"/>
      <c r="E125" s="18"/>
      <c r="F125" s="20"/>
      <c r="H125" s="6"/>
      <c r="I125"/>
      <c r="J125"/>
      <c r="K125"/>
    </row>
    <row r="126" spans="1:11" s="15" customFormat="1" ht="23.25" customHeight="1" x14ac:dyDescent="0.25">
      <c r="A126" s="33"/>
      <c r="C126" s="16"/>
      <c r="E126" s="18"/>
      <c r="F126" s="20"/>
      <c r="H126" s="6"/>
      <c r="I126"/>
      <c r="J126"/>
      <c r="K126"/>
    </row>
    <row r="127" spans="1:11" s="15" customFormat="1" ht="23.25" customHeight="1" x14ac:dyDescent="0.25">
      <c r="A127" s="33"/>
      <c r="C127" s="16"/>
      <c r="E127" s="18"/>
      <c r="F127" s="30"/>
      <c r="H127" s="6" t="s">
        <v>22</v>
      </c>
      <c r="I127"/>
      <c r="J127"/>
      <c r="K127"/>
    </row>
    <row r="128" spans="1:11" s="15" customFormat="1" ht="23.25" customHeight="1" x14ac:dyDescent="0.25">
      <c r="A128" s="34"/>
      <c r="C128" s="9"/>
      <c r="E128" s="18"/>
      <c r="F128" s="30"/>
      <c r="H128" s="6"/>
      <c r="I128"/>
      <c r="J128"/>
      <c r="K128"/>
    </row>
    <row r="129" spans="1:11" ht="23.4" customHeight="1" x14ac:dyDescent="0.25">
      <c r="A129" s="71" t="s">
        <v>6</v>
      </c>
      <c r="B129" s="71"/>
      <c r="D129" s="73" t="s">
        <v>13</v>
      </c>
      <c r="E129" s="73"/>
      <c r="F129" s="30"/>
      <c r="H129" s="74" t="s">
        <v>7</v>
      </c>
      <c r="I129" s="74"/>
      <c r="J129" s="74"/>
      <c r="K129" s="13"/>
    </row>
    <row r="130" spans="1:11" ht="10.199999999999999" customHeight="1" x14ac:dyDescent="0.25">
      <c r="B130" s="17"/>
      <c r="E130" s="16"/>
      <c r="F130" s="30"/>
      <c r="I130" s="13"/>
    </row>
    <row r="131" spans="1:11" ht="23.4" customHeight="1" x14ac:dyDescent="0.25">
      <c r="B131" s="5"/>
      <c r="D131" s="12"/>
      <c r="E131" s="9"/>
      <c r="F131" s="30"/>
      <c r="I131" s="11"/>
    </row>
    <row r="132" spans="1:11" ht="23.4" customHeight="1" x14ac:dyDescent="0.25">
      <c r="B132" s="5"/>
      <c r="D132" s="12"/>
      <c r="E132" s="9"/>
      <c r="F132" s="30"/>
      <c r="I132" s="11"/>
    </row>
    <row r="133" spans="1:11" ht="13.8" customHeight="1" x14ac:dyDescent="0.25">
      <c r="A133" s="75" t="s">
        <v>23</v>
      </c>
      <c r="B133" s="75"/>
      <c r="D133" s="75" t="s">
        <v>14</v>
      </c>
      <c r="E133" s="62"/>
      <c r="F133" s="31"/>
      <c r="H133" s="76" t="s">
        <v>8</v>
      </c>
      <c r="I133" s="76"/>
      <c r="J133" s="76"/>
      <c r="K133" s="43"/>
    </row>
    <row r="134" spans="1:11" ht="13.2" customHeight="1" x14ac:dyDescent="0.25">
      <c r="A134" s="70" t="s">
        <v>24</v>
      </c>
      <c r="B134" s="70"/>
      <c r="D134" s="70" t="s">
        <v>15</v>
      </c>
      <c r="E134" s="71"/>
      <c r="F134" s="30"/>
      <c r="G134" s="9"/>
      <c r="H134" s="72" t="s">
        <v>9</v>
      </c>
      <c r="I134" s="72"/>
      <c r="J134" s="72"/>
      <c r="K134" s="42"/>
    </row>
    <row r="135" spans="1:11" ht="33.75" customHeight="1" x14ac:dyDescent="0.25">
      <c r="A135" s="35"/>
      <c r="B135" s="1"/>
      <c r="C135" s="5"/>
      <c r="D135" s="12"/>
      <c r="F135" s="30"/>
      <c r="G135" s="40"/>
      <c r="I135" s="11"/>
    </row>
    <row r="136" spans="1:11" ht="33.75" customHeight="1" x14ac:dyDescent="0.25">
      <c r="A136" s="30"/>
      <c r="B136" s="1"/>
      <c r="C136" s="5"/>
      <c r="D136" s="8"/>
      <c r="E136" s="13"/>
    </row>
  </sheetData>
  <mergeCells count="14">
    <mergeCell ref="A134:B134"/>
    <mergeCell ref="D134:E134"/>
    <mergeCell ref="H134:J134"/>
    <mergeCell ref="A129:B129"/>
    <mergeCell ref="D129:E129"/>
    <mergeCell ref="H129:J129"/>
    <mergeCell ref="A133:B133"/>
    <mergeCell ref="D133:E133"/>
    <mergeCell ref="H133:J133"/>
    <mergeCell ref="A2:J2"/>
    <mergeCell ref="A3:J3"/>
    <mergeCell ref="A4:J4"/>
    <mergeCell ref="A5:J5"/>
    <mergeCell ref="A6:J6"/>
  </mergeCells>
  <phoneticPr fontId="3" type="noConversion"/>
  <pageMargins left="0.2" right="0.2" top="0.5" bottom="0.5" header="0" footer="0"/>
  <pageSetup scale="62" fitToHeight="0" orientation="landscape" verticalDpi="0" r:id="rId1"/>
  <headerFooter>
    <oddFooter>&amp;R&amp;8Pág.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D0218CF5-607C-4456-ABCD-6DEDB83DC1BE}"/>
</file>

<file path=customXml/itemProps2.xml><?xml version="1.0" encoding="utf-8"?>
<ds:datastoreItem xmlns:ds="http://schemas.openxmlformats.org/officeDocument/2006/customXml" ds:itemID="{EE2E3787-DC09-4905-8418-D8C53C79AB79}"/>
</file>

<file path=customXml/itemProps3.xml><?xml version="1.0" encoding="utf-8"?>
<ds:datastoreItem xmlns:ds="http://schemas.openxmlformats.org/officeDocument/2006/customXml" ds:itemID="{CFE4876C-A7B4-4526-A241-6F16C9E004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Cta</vt:lpstr>
      <vt:lpstr>'Estado 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Juan Abraham Cuevas Sanchez</cp:lastModifiedBy>
  <cp:lastPrinted>2026-04-14T15:57:26Z</cp:lastPrinted>
  <dcterms:created xsi:type="dcterms:W3CDTF">2025-05-12T17:49:37Z</dcterms:created>
  <dcterms:modified xsi:type="dcterms:W3CDTF">2026-04-14T15:57:29Z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01922D261885AC6554869B89C2813A25DB5812C27D328F326765E3548A2949965F911CEF8A5FBA5162E133541A8AEDBEAA1758CB4434AC41E346D334C3423C38D763F9895965A0A2DC39BA5291F5AC85ACA2C94A505C1A9D425B15037944D3CC416D8AC102DF79E49947D66E4A93D7D71C2BBF8269E4F4C11B6C27ABE2D4948</vt:lpwstr>
  </property>
  <property fmtid="{D5CDD505-2E9C-101B-9397-08002B2CF9AE}" pid="3" name="Business Objects Context Information1">
    <vt:lpwstr>9C300199EA633D90670A41D57E948C5F8F6855AF24BCA09742A66917174A6A1FD68D1D617A04DC817BDB7D8CFD3715E9D68184EE07FC25BF0C6508CC2B7ECB0E126F1F289907DEB1D6EF9B5A6D83A48C24D2456B2EEFB2C723614BCA53F4CD699A2E25EC21883057914D221A8AB0E47E3CAC2FB15868A09C3EA6BE459D5A24B</vt:lpwstr>
  </property>
  <property fmtid="{D5CDD505-2E9C-101B-9397-08002B2CF9AE}" pid="4" name="Business Objects Context Information2">
    <vt:lpwstr>0E3DC5422A99B13E10AF6B12B59D3EB90955C3B4B7FF88E179ECFEF01843BBFB33789B9B143714029DC1EADF323E2717EA5E3A07E386266080B06006C70508CB23E7DEBD8243B46E42B1382A7BEA518AAC9B553CC4384364A6456B893FDD6589EAB0F6446026B0E5F9C62BF191C89BCFD51BA36F58F337A65A480A725E81BD2</vt:lpwstr>
  </property>
  <property fmtid="{D5CDD505-2E9C-101B-9397-08002B2CF9AE}" pid="5" name="Business Objects Context Information3">
    <vt:lpwstr>46E129F3FF71390DBA2BEC43C5F66A4D911DACDD040521DE66B6170B6DCA7767514A45011C28927382F5BB71E88DABAB12EE4049AFBA57B63952F606E5BF5CCD326E41B88041A95A549521A5E7F822F46F4ED63907EEC0441D3AEA1FE111CEC25D5A4345873133E8B6A0A7C2F9B66BAD88F943D5C7E65646D8E13157730DFA4</vt:lpwstr>
  </property>
  <property fmtid="{D5CDD505-2E9C-101B-9397-08002B2CF9AE}" pid="6" name="Business Objects Context Information4">
    <vt:lpwstr>AD0D4F7BC35DEF50AEFC213E7F6326D8F8CCA64DA7E58319F0355F9E00326BDB6E7FBFC03B58B8AEFFCB61C37E9BC33133261C810E0D2DBBF97DB6EAD328E5E90924C960ACA5072D88073FC4968D8AC1ABA54A84189AD275D5EEC07A95A74AAB3BC512631D42A18507CFF86F7B7D9CF549451BBDD4413AC73E54F0DD72F5CAA</vt:lpwstr>
  </property>
  <property fmtid="{D5CDD505-2E9C-101B-9397-08002B2CF9AE}" pid="7" name="Business Objects Context Information5">
    <vt:lpwstr>54448DF0574F7F09660FA30C6D8BEC4E8F19E63A062D14A78D3E8C378A740EC44BE5F4E64BA65E254A9BB62C15F8BDEDDB26D0B7F495A5EFF9C46517C5A509205FEF28AC1F153DB9BD0B41FF3FF81EC750E7B50A974A9A287B4D818948FF974656539337E6D484D93262767E7BC8FC7A5381775AA429BF8D2845AB6757D5E9D</vt:lpwstr>
  </property>
  <property fmtid="{D5CDD505-2E9C-101B-9397-08002B2CF9AE}" pid="8" name="Business Objects Context Information6">
    <vt:lpwstr>08F43435830FA3479D5F10F4F01DC7D25516E64E59173F920276F0ADA31637B325A46FF160F7A03158C931B6D35B5F09995D0217194F17A8ADB9ED3254892F91E9348DCBB05E11A0D1B3DFC3189F9DF942C82D71240441E5438D4EFFA763A6B8515EA22604F0A197B3D4ACDB59510A735259BAECE2136A71599CE0CDD4DFDEB</vt:lpwstr>
  </property>
  <property fmtid="{D5CDD505-2E9C-101B-9397-08002B2CF9AE}" pid="9" name="Business Objects Context Information7">
    <vt:lpwstr>EA2C85844F16E1AF76D4A8312B55F7C42B2CAD73370044FC5D33D2EA8FCA043A12AE9B3E07599E150E7AB579EFEA27ECAC7423922A3BB134C7B4453DE549131677B90148B38DF010BC2193C030CDB3D710F0F45A16C7015558987D7AC52A3BCB2E84409355F6365706C5E33FA230F548DD50756A6D1E23F42D9A53EAD374DA9</vt:lpwstr>
  </property>
  <property fmtid="{D5CDD505-2E9C-101B-9397-08002B2CF9AE}" pid="10" name="Business Objects Context Information8">
    <vt:lpwstr>2D46366D7E0B196456E5BCC35CBCF92A50C558BF99CD19DB6C32B298155C240B8F6403E3C6915A4B502B7EF0D0DB4F3020E5B7162E</vt:lpwstr>
  </property>
  <property fmtid="{D5CDD505-2E9C-101B-9397-08002B2CF9AE}" pid="11" name="ContentTypeId">
    <vt:lpwstr>0x010100ADA15286D889AC4BA8DFF941254C17BA</vt:lpwstr>
  </property>
</Properties>
</file>