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glenys.vargas\OneDrive - Ministerio de Energia y Minas\Escritorio\"/>
    </mc:Choice>
  </mc:AlternateContent>
  <xr:revisionPtr revIDLastSave="0" documentId="13_ncr:1_{925F8595-8A21-4E0E-9041-6FF88DE0272B}" xr6:coauthVersionLast="47" xr6:coauthVersionMax="47" xr10:uidLastSave="{00000000-0000-0000-0000-000000000000}"/>
  <bookViews>
    <workbookView xWindow="-120" yWindow="-120" windowWidth="24240" windowHeight="13140" tabRatio="565" activeTab="1" xr2:uid="{00000000-000D-0000-FFFF-FFFF00000000}"/>
  </bookViews>
  <sheets>
    <sheet name="FIJOS" sheetId="33" r:id="rId1"/>
    <sheet name="TEMPORAL " sheetId="32" r:id="rId2"/>
    <sheet name="EVENTUAL" sheetId="35" r:id="rId3"/>
    <sheet name="PERIODO PROBATORIO" sheetId="34" r:id="rId4"/>
    <sheet name="INTERINATO" sheetId="28" r:id="rId5"/>
    <sheet name="COMPENSACION MILITAR" sheetId="21" r:id="rId6"/>
  </sheets>
  <definedNames>
    <definedName name="_xlnm._FilterDatabase" localSheetId="5" hidden="1">'COMPENSACION MILITAR'!$A$8:$J$145</definedName>
    <definedName name="_xlnm._FilterDatabase" localSheetId="2" hidden="1">EVENTUAL!$A$8:$O$21</definedName>
    <definedName name="_xlnm._FilterDatabase" localSheetId="0" hidden="1">FIJOS!$A$7:$M$541</definedName>
    <definedName name="_xlnm._FilterDatabase" localSheetId="4" hidden="1">INTERINATO!$A$8:$K$23</definedName>
    <definedName name="_xlnm._FilterDatabase" localSheetId="3" hidden="1">'PERIODO PROBATORIO'!$A$8:$N$8</definedName>
    <definedName name="_xlnm._FilterDatabase" localSheetId="1" hidden="1">'TEMPORAL '!$A$7:$P$370</definedName>
    <definedName name="_xlnm.Print_Area" localSheetId="2">EVENTUAL!$A$1:$O$32</definedName>
    <definedName name="_xlnm.Print_Area" localSheetId="0">FIJOS!$A$1:$M$550</definedName>
    <definedName name="_xlnm.Print_Area" localSheetId="1">'TEMPORAL '!$A$1:$P$381</definedName>
    <definedName name="_xlnm.Print_Titles" localSheetId="5">'COMPENSACION MILITAR'!$7:$8</definedName>
    <definedName name="_xlnm.Print_Titles" localSheetId="2">EVENTUAL!$8:$9</definedName>
    <definedName name="_xlnm.Print_Titles" localSheetId="0">FIJOS!$7:$8</definedName>
    <definedName name="_xlnm.Print_Titles" localSheetId="1">'TEMPORAL '!$7:$8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0" i="33" l="1"/>
  <c r="L10" i="33" s="1"/>
  <c r="K11" i="33"/>
  <c r="L11" i="33" s="1"/>
  <c r="K12" i="33"/>
  <c r="L12" i="33" s="1"/>
  <c r="K13" i="33"/>
  <c r="L13" i="33" s="1"/>
  <c r="K14" i="33"/>
  <c r="L14" i="33" s="1"/>
  <c r="K15" i="33"/>
  <c r="L15" i="33" s="1"/>
  <c r="K16" i="33"/>
  <c r="L16" i="33" s="1"/>
  <c r="K17" i="33"/>
  <c r="L17" i="33" s="1"/>
  <c r="K18" i="33"/>
  <c r="L18" i="33" s="1"/>
  <c r="K19" i="33"/>
  <c r="L19" i="33" s="1"/>
  <c r="K20" i="33"/>
  <c r="L20" i="33" s="1"/>
  <c r="K21" i="33"/>
  <c r="L21" i="33" s="1"/>
  <c r="K22" i="33"/>
  <c r="L22" i="33" s="1"/>
  <c r="K23" i="33"/>
  <c r="L23" i="33" s="1"/>
  <c r="K24" i="33"/>
  <c r="L24" i="33" s="1"/>
  <c r="K25" i="33"/>
  <c r="L25" i="33" s="1"/>
  <c r="K26" i="33"/>
  <c r="L26" i="33" s="1"/>
  <c r="K27" i="33"/>
  <c r="L27" i="33" s="1"/>
  <c r="K28" i="33"/>
  <c r="L28" i="33" s="1"/>
  <c r="K29" i="33"/>
  <c r="L29" i="33" s="1"/>
  <c r="K30" i="33"/>
  <c r="L30" i="33" s="1"/>
  <c r="K31" i="33"/>
  <c r="L31" i="33" s="1"/>
  <c r="K32" i="33"/>
  <c r="L32" i="33" s="1"/>
  <c r="K33" i="33"/>
  <c r="L33" i="33" s="1"/>
  <c r="K34" i="33"/>
  <c r="L34" i="33" s="1"/>
  <c r="K35" i="33"/>
  <c r="L35" i="33" s="1"/>
  <c r="K36" i="33"/>
  <c r="L36" i="33" s="1"/>
  <c r="K37" i="33"/>
  <c r="L37" i="33" s="1"/>
  <c r="K38" i="33"/>
  <c r="L38" i="33" s="1"/>
  <c r="K39" i="33"/>
  <c r="L39" i="33" s="1"/>
  <c r="K40" i="33"/>
  <c r="L40" i="33" s="1"/>
  <c r="K41" i="33"/>
  <c r="L41" i="33" s="1"/>
  <c r="K42" i="33"/>
  <c r="L42" i="33" s="1"/>
  <c r="K43" i="33"/>
  <c r="L43" i="33" s="1"/>
  <c r="K44" i="33"/>
  <c r="L44" i="33" s="1"/>
  <c r="K45" i="33"/>
  <c r="L45" i="33" s="1"/>
  <c r="K46" i="33"/>
  <c r="L46" i="33" s="1"/>
  <c r="K47" i="33"/>
  <c r="L47" i="33" s="1"/>
  <c r="K48" i="33"/>
  <c r="L48" i="33" s="1"/>
  <c r="K49" i="33"/>
  <c r="L49" i="33" s="1"/>
  <c r="K50" i="33"/>
  <c r="L50" i="33" s="1"/>
  <c r="K51" i="33"/>
  <c r="L51" i="33" s="1"/>
  <c r="K52" i="33"/>
  <c r="L52" i="33" s="1"/>
  <c r="K53" i="33"/>
  <c r="L53" i="33" s="1"/>
  <c r="K54" i="33"/>
  <c r="L54" i="33" s="1"/>
  <c r="K55" i="33"/>
  <c r="L55" i="33" s="1"/>
  <c r="K56" i="33"/>
  <c r="L56" i="33" s="1"/>
  <c r="K57" i="33"/>
  <c r="L57" i="33" s="1"/>
  <c r="K58" i="33"/>
  <c r="L58" i="33" s="1"/>
  <c r="K59" i="33"/>
  <c r="L59" i="33" s="1"/>
  <c r="K60" i="33"/>
  <c r="L60" i="33" s="1"/>
  <c r="K61" i="33"/>
  <c r="L61" i="33" s="1"/>
  <c r="K62" i="33"/>
  <c r="L62" i="33" s="1"/>
  <c r="K63" i="33"/>
  <c r="L63" i="33" s="1"/>
  <c r="K64" i="33"/>
  <c r="L64" i="33" s="1"/>
  <c r="K65" i="33"/>
  <c r="L65" i="33" s="1"/>
  <c r="K66" i="33"/>
  <c r="L66" i="33" s="1"/>
  <c r="K67" i="33"/>
  <c r="L67" i="33" s="1"/>
  <c r="K68" i="33"/>
  <c r="L68" i="33" s="1"/>
  <c r="K69" i="33"/>
  <c r="L69" i="33" s="1"/>
  <c r="K70" i="33"/>
  <c r="L70" i="33" s="1"/>
  <c r="K71" i="33"/>
  <c r="L71" i="33" s="1"/>
  <c r="K72" i="33"/>
  <c r="L72" i="33" s="1"/>
  <c r="K73" i="33"/>
  <c r="L73" i="33" s="1"/>
  <c r="K74" i="33"/>
  <c r="L74" i="33" s="1"/>
  <c r="K75" i="33"/>
  <c r="L75" i="33" s="1"/>
  <c r="K76" i="33"/>
  <c r="L76" i="33" s="1"/>
  <c r="K77" i="33"/>
  <c r="L77" i="33" s="1"/>
  <c r="K78" i="33"/>
  <c r="L78" i="33" s="1"/>
  <c r="K79" i="33"/>
  <c r="L79" i="33" s="1"/>
  <c r="K80" i="33"/>
  <c r="L80" i="33" s="1"/>
  <c r="K81" i="33"/>
  <c r="L81" i="33" s="1"/>
  <c r="K82" i="33"/>
  <c r="L82" i="33" s="1"/>
  <c r="K83" i="33"/>
  <c r="L83" i="33" s="1"/>
  <c r="K84" i="33"/>
  <c r="L84" i="33" s="1"/>
  <c r="K85" i="33"/>
  <c r="L85" i="33" s="1"/>
  <c r="K86" i="33"/>
  <c r="L86" i="33" s="1"/>
  <c r="K87" i="33"/>
  <c r="L87" i="33" s="1"/>
  <c r="K88" i="33"/>
  <c r="L88" i="33" s="1"/>
  <c r="K89" i="33"/>
  <c r="L89" i="33" s="1"/>
  <c r="K90" i="33"/>
  <c r="L90" i="33" s="1"/>
  <c r="K91" i="33"/>
  <c r="L91" i="33" s="1"/>
  <c r="K92" i="33"/>
  <c r="L92" i="33" s="1"/>
  <c r="K93" i="33"/>
  <c r="L93" i="33" s="1"/>
  <c r="K94" i="33"/>
  <c r="L94" i="33" s="1"/>
  <c r="K95" i="33"/>
  <c r="L95" i="33" s="1"/>
  <c r="K96" i="33"/>
  <c r="L96" i="33" s="1"/>
  <c r="K97" i="33"/>
  <c r="L97" i="33" s="1"/>
  <c r="K98" i="33"/>
  <c r="L98" i="33" s="1"/>
  <c r="K99" i="33"/>
  <c r="L99" i="33" s="1"/>
  <c r="K100" i="33"/>
  <c r="L100" i="33" s="1"/>
  <c r="K101" i="33"/>
  <c r="L101" i="33" s="1"/>
  <c r="K102" i="33"/>
  <c r="L102" i="33" s="1"/>
  <c r="K103" i="33"/>
  <c r="L103" i="33" s="1"/>
  <c r="K104" i="33"/>
  <c r="L104" i="33" s="1"/>
  <c r="K105" i="33"/>
  <c r="L105" i="33" s="1"/>
  <c r="K106" i="33"/>
  <c r="L106" i="33" s="1"/>
  <c r="K107" i="33"/>
  <c r="L107" i="33" s="1"/>
  <c r="K108" i="33"/>
  <c r="L108" i="33" s="1"/>
  <c r="K109" i="33"/>
  <c r="L109" i="33" s="1"/>
  <c r="K110" i="33"/>
  <c r="L110" i="33" s="1"/>
  <c r="K111" i="33"/>
  <c r="L111" i="33" s="1"/>
  <c r="K112" i="33"/>
  <c r="L112" i="33" s="1"/>
  <c r="K113" i="33"/>
  <c r="L113" i="33" s="1"/>
  <c r="K114" i="33"/>
  <c r="L114" i="33" s="1"/>
  <c r="K115" i="33"/>
  <c r="L115" i="33" s="1"/>
  <c r="K116" i="33"/>
  <c r="L116" i="33" s="1"/>
  <c r="K117" i="33"/>
  <c r="L117" i="33" s="1"/>
  <c r="K118" i="33"/>
  <c r="L118" i="33" s="1"/>
  <c r="K119" i="33"/>
  <c r="L119" i="33" s="1"/>
  <c r="K120" i="33"/>
  <c r="L120" i="33" s="1"/>
  <c r="K121" i="33"/>
  <c r="L121" i="33" s="1"/>
  <c r="K122" i="33"/>
  <c r="L122" i="33" s="1"/>
  <c r="K123" i="33"/>
  <c r="L123" i="33" s="1"/>
  <c r="K124" i="33"/>
  <c r="L124" i="33" s="1"/>
  <c r="K125" i="33"/>
  <c r="L125" i="33" s="1"/>
  <c r="K126" i="33"/>
  <c r="L126" i="33" s="1"/>
  <c r="K127" i="33"/>
  <c r="L127" i="33" s="1"/>
  <c r="K128" i="33"/>
  <c r="L128" i="33" s="1"/>
  <c r="K129" i="33"/>
  <c r="L129" i="33" s="1"/>
  <c r="K130" i="33"/>
  <c r="L130" i="33" s="1"/>
  <c r="K131" i="33"/>
  <c r="L131" i="33" s="1"/>
  <c r="K132" i="33"/>
  <c r="L132" i="33" s="1"/>
  <c r="K133" i="33"/>
  <c r="L133" i="33" s="1"/>
  <c r="K134" i="33"/>
  <c r="L134" i="33" s="1"/>
  <c r="K135" i="33"/>
  <c r="L135" i="33" s="1"/>
  <c r="K136" i="33"/>
  <c r="L136" i="33" s="1"/>
  <c r="K137" i="33"/>
  <c r="L137" i="33" s="1"/>
  <c r="K138" i="33"/>
  <c r="L138" i="33" s="1"/>
  <c r="K139" i="33"/>
  <c r="L139" i="33" s="1"/>
  <c r="K140" i="33"/>
  <c r="L140" i="33" s="1"/>
  <c r="K141" i="33"/>
  <c r="L141" i="33" s="1"/>
  <c r="K142" i="33"/>
  <c r="L142" i="33" s="1"/>
  <c r="K143" i="33"/>
  <c r="L143" i="33" s="1"/>
  <c r="K144" i="33"/>
  <c r="L144" i="33" s="1"/>
  <c r="K145" i="33"/>
  <c r="L145" i="33" s="1"/>
  <c r="K146" i="33"/>
  <c r="L146" i="33" s="1"/>
  <c r="K147" i="33"/>
  <c r="L147" i="33" s="1"/>
  <c r="K148" i="33"/>
  <c r="L148" i="33" s="1"/>
  <c r="K149" i="33"/>
  <c r="L149" i="33" s="1"/>
  <c r="K150" i="33"/>
  <c r="L150" i="33" s="1"/>
  <c r="K151" i="33"/>
  <c r="L151" i="33" s="1"/>
  <c r="K152" i="33"/>
  <c r="L152" i="33" s="1"/>
  <c r="K153" i="33"/>
  <c r="L153" i="33" s="1"/>
  <c r="K154" i="33"/>
  <c r="L154" i="33" s="1"/>
  <c r="K155" i="33"/>
  <c r="L155" i="33" s="1"/>
  <c r="K156" i="33"/>
  <c r="L156" i="33" s="1"/>
  <c r="K157" i="33"/>
  <c r="L157" i="33" s="1"/>
  <c r="K158" i="33"/>
  <c r="L158" i="33" s="1"/>
  <c r="K159" i="33"/>
  <c r="L159" i="33" s="1"/>
  <c r="K160" i="33"/>
  <c r="L160" i="33" s="1"/>
  <c r="K161" i="33"/>
  <c r="L161" i="33" s="1"/>
  <c r="K162" i="33"/>
  <c r="L162" i="33" s="1"/>
  <c r="K163" i="33"/>
  <c r="L163" i="33" s="1"/>
  <c r="K164" i="33"/>
  <c r="L164" i="33" s="1"/>
  <c r="K165" i="33"/>
  <c r="L165" i="33" s="1"/>
  <c r="K166" i="33"/>
  <c r="L166" i="33" s="1"/>
  <c r="K167" i="33"/>
  <c r="L167" i="33" s="1"/>
  <c r="K168" i="33"/>
  <c r="L168" i="33" s="1"/>
  <c r="K169" i="33"/>
  <c r="L169" i="33" s="1"/>
  <c r="K170" i="33"/>
  <c r="L170" i="33" s="1"/>
  <c r="K171" i="33"/>
  <c r="L171" i="33" s="1"/>
  <c r="K172" i="33"/>
  <c r="L172" i="33" s="1"/>
  <c r="K173" i="33"/>
  <c r="L173" i="33" s="1"/>
  <c r="K174" i="33"/>
  <c r="L174" i="33" s="1"/>
  <c r="K175" i="33"/>
  <c r="L175" i="33" s="1"/>
  <c r="K176" i="33"/>
  <c r="L176" i="33" s="1"/>
  <c r="K177" i="33"/>
  <c r="L177" i="33" s="1"/>
  <c r="K178" i="33"/>
  <c r="L178" i="33" s="1"/>
  <c r="K179" i="33"/>
  <c r="L179" i="33" s="1"/>
  <c r="K180" i="33"/>
  <c r="L180" i="33" s="1"/>
  <c r="K181" i="33"/>
  <c r="L181" i="33" s="1"/>
  <c r="K182" i="33"/>
  <c r="L182" i="33" s="1"/>
  <c r="K183" i="33"/>
  <c r="L183" i="33" s="1"/>
  <c r="K184" i="33"/>
  <c r="L184" i="33" s="1"/>
  <c r="K185" i="33"/>
  <c r="L185" i="33" s="1"/>
  <c r="K186" i="33"/>
  <c r="L186" i="33" s="1"/>
  <c r="K187" i="33"/>
  <c r="L187" i="33" s="1"/>
  <c r="K188" i="33"/>
  <c r="L188" i="33" s="1"/>
  <c r="K189" i="33"/>
  <c r="L189" i="33" s="1"/>
  <c r="K190" i="33"/>
  <c r="L190" i="33" s="1"/>
  <c r="K191" i="33"/>
  <c r="L191" i="33" s="1"/>
  <c r="K192" i="33"/>
  <c r="L192" i="33" s="1"/>
  <c r="K193" i="33"/>
  <c r="L193" i="33" s="1"/>
  <c r="K194" i="33"/>
  <c r="L194" i="33" s="1"/>
  <c r="K195" i="33"/>
  <c r="L195" i="33" s="1"/>
  <c r="K196" i="33"/>
  <c r="L196" i="33" s="1"/>
  <c r="K197" i="33"/>
  <c r="L197" i="33" s="1"/>
  <c r="K198" i="33"/>
  <c r="L198" i="33" s="1"/>
  <c r="K199" i="33"/>
  <c r="L199" i="33" s="1"/>
  <c r="K200" i="33"/>
  <c r="L200" i="33" s="1"/>
  <c r="K201" i="33"/>
  <c r="L201" i="33" s="1"/>
  <c r="K202" i="33"/>
  <c r="L202" i="33" s="1"/>
  <c r="K203" i="33"/>
  <c r="L203" i="33" s="1"/>
  <c r="K204" i="33"/>
  <c r="L204" i="33" s="1"/>
  <c r="K205" i="33"/>
  <c r="L205" i="33" s="1"/>
  <c r="K206" i="33"/>
  <c r="L206" i="33" s="1"/>
  <c r="K207" i="33"/>
  <c r="L207" i="33" s="1"/>
  <c r="K208" i="33"/>
  <c r="L208" i="33" s="1"/>
  <c r="K209" i="33"/>
  <c r="L209" i="33" s="1"/>
  <c r="K210" i="33"/>
  <c r="L210" i="33" s="1"/>
  <c r="K211" i="33"/>
  <c r="L211" i="33" s="1"/>
  <c r="K212" i="33"/>
  <c r="L212" i="33" s="1"/>
  <c r="K213" i="33"/>
  <c r="L213" i="33" s="1"/>
  <c r="K214" i="33"/>
  <c r="L214" i="33" s="1"/>
  <c r="K215" i="33"/>
  <c r="L215" i="33" s="1"/>
  <c r="K216" i="33"/>
  <c r="L216" i="33" s="1"/>
  <c r="K217" i="33"/>
  <c r="L217" i="33" s="1"/>
  <c r="K218" i="33"/>
  <c r="L218" i="33" s="1"/>
  <c r="K219" i="33"/>
  <c r="L219" i="33" s="1"/>
  <c r="K220" i="33"/>
  <c r="L220" i="33" s="1"/>
  <c r="K221" i="33"/>
  <c r="L221" i="33" s="1"/>
  <c r="K222" i="33"/>
  <c r="L222" i="33" s="1"/>
  <c r="K223" i="33"/>
  <c r="L223" i="33" s="1"/>
  <c r="K224" i="33"/>
  <c r="L224" i="33" s="1"/>
  <c r="K225" i="33"/>
  <c r="L225" i="33" s="1"/>
  <c r="K226" i="33"/>
  <c r="L226" i="33" s="1"/>
  <c r="K227" i="33"/>
  <c r="L227" i="33" s="1"/>
  <c r="K228" i="33"/>
  <c r="L228" i="33" s="1"/>
  <c r="K229" i="33"/>
  <c r="L229" i="33" s="1"/>
  <c r="K230" i="33"/>
  <c r="L230" i="33" s="1"/>
  <c r="K231" i="33"/>
  <c r="L231" i="33" s="1"/>
  <c r="K232" i="33"/>
  <c r="L232" i="33" s="1"/>
  <c r="K233" i="33"/>
  <c r="L233" i="33" s="1"/>
  <c r="K234" i="33"/>
  <c r="L234" i="33" s="1"/>
  <c r="K235" i="33"/>
  <c r="L235" i="33" s="1"/>
  <c r="K236" i="33"/>
  <c r="L236" i="33" s="1"/>
  <c r="K237" i="33"/>
  <c r="L237" i="33" s="1"/>
  <c r="K238" i="33"/>
  <c r="L238" i="33" s="1"/>
  <c r="K239" i="33"/>
  <c r="L239" i="33" s="1"/>
  <c r="K240" i="33"/>
  <c r="L240" i="33" s="1"/>
  <c r="K241" i="33"/>
  <c r="L241" i="33" s="1"/>
  <c r="K242" i="33"/>
  <c r="L242" i="33" s="1"/>
  <c r="K243" i="33"/>
  <c r="L243" i="33" s="1"/>
  <c r="K244" i="33"/>
  <c r="L244" i="33" s="1"/>
  <c r="K245" i="33"/>
  <c r="L245" i="33" s="1"/>
  <c r="K246" i="33"/>
  <c r="L246" i="33" s="1"/>
  <c r="K247" i="33"/>
  <c r="L247" i="33" s="1"/>
  <c r="K248" i="33"/>
  <c r="L248" i="33" s="1"/>
  <c r="K249" i="33"/>
  <c r="L249" i="33" s="1"/>
  <c r="K250" i="33"/>
  <c r="L250" i="33" s="1"/>
  <c r="K251" i="33"/>
  <c r="L251" i="33" s="1"/>
  <c r="K252" i="33"/>
  <c r="L252" i="33" s="1"/>
  <c r="K253" i="33"/>
  <c r="L253" i="33" s="1"/>
  <c r="K254" i="33"/>
  <c r="L254" i="33" s="1"/>
  <c r="K255" i="33"/>
  <c r="L255" i="33" s="1"/>
  <c r="K256" i="33"/>
  <c r="L256" i="33" s="1"/>
  <c r="K257" i="33"/>
  <c r="L257" i="33" s="1"/>
  <c r="K258" i="33"/>
  <c r="L258" i="33" s="1"/>
  <c r="K259" i="33"/>
  <c r="L259" i="33" s="1"/>
  <c r="K260" i="33"/>
  <c r="L260" i="33" s="1"/>
  <c r="K261" i="33"/>
  <c r="L261" i="33" s="1"/>
  <c r="K262" i="33"/>
  <c r="L262" i="33" s="1"/>
  <c r="K263" i="33"/>
  <c r="L263" i="33" s="1"/>
  <c r="K264" i="33"/>
  <c r="L264" i="33" s="1"/>
  <c r="K265" i="33"/>
  <c r="L265" i="33" s="1"/>
  <c r="K266" i="33"/>
  <c r="L266" i="33" s="1"/>
  <c r="K267" i="33"/>
  <c r="L267" i="33" s="1"/>
  <c r="K268" i="33"/>
  <c r="L268" i="33" s="1"/>
  <c r="K269" i="33"/>
  <c r="L269" i="33" s="1"/>
  <c r="K270" i="33"/>
  <c r="L270" i="33" s="1"/>
  <c r="K271" i="33"/>
  <c r="L271" i="33" s="1"/>
  <c r="K272" i="33"/>
  <c r="L272" i="33" s="1"/>
  <c r="K273" i="33"/>
  <c r="L273" i="33" s="1"/>
  <c r="K274" i="33"/>
  <c r="L274" i="33" s="1"/>
  <c r="K275" i="33"/>
  <c r="L275" i="33" s="1"/>
  <c r="K276" i="33"/>
  <c r="L276" i="33" s="1"/>
  <c r="K277" i="33"/>
  <c r="L277" i="33" s="1"/>
  <c r="K278" i="33"/>
  <c r="L278" i="33" s="1"/>
  <c r="K279" i="33"/>
  <c r="L279" i="33" s="1"/>
  <c r="K280" i="33"/>
  <c r="L280" i="33" s="1"/>
  <c r="K281" i="33"/>
  <c r="L281" i="33" s="1"/>
  <c r="K282" i="33"/>
  <c r="L282" i="33" s="1"/>
  <c r="K283" i="33"/>
  <c r="L283" i="33" s="1"/>
  <c r="K284" i="33"/>
  <c r="L284" i="33" s="1"/>
  <c r="K285" i="33"/>
  <c r="L285" i="33" s="1"/>
  <c r="K286" i="33"/>
  <c r="L286" i="33" s="1"/>
  <c r="K287" i="33"/>
  <c r="L287" i="33" s="1"/>
  <c r="K288" i="33"/>
  <c r="L288" i="33" s="1"/>
  <c r="K289" i="33"/>
  <c r="L289" i="33" s="1"/>
  <c r="K290" i="33"/>
  <c r="L290" i="33" s="1"/>
  <c r="K291" i="33"/>
  <c r="L291" i="33" s="1"/>
  <c r="K292" i="33"/>
  <c r="L292" i="33" s="1"/>
  <c r="K293" i="33"/>
  <c r="L293" i="33" s="1"/>
  <c r="K294" i="33"/>
  <c r="L294" i="33" s="1"/>
  <c r="K295" i="33"/>
  <c r="L295" i="33" s="1"/>
  <c r="K296" i="33"/>
  <c r="L296" i="33" s="1"/>
  <c r="K297" i="33"/>
  <c r="L297" i="33" s="1"/>
  <c r="K298" i="33"/>
  <c r="L298" i="33" s="1"/>
  <c r="K299" i="33"/>
  <c r="L299" i="33" s="1"/>
  <c r="K300" i="33"/>
  <c r="L300" i="33" s="1"/>
  <c r="K301" i="33"/>
  <c r="L301" i="33" s="1"/>
  <c r="K302" i="33"/>
  <c r="L302" i="33" s="1"/>
  <c r="K303" i="33"/>
  <c r="L303" i="33" s="1"/>
  <c r="K304" i="33"/>
  <c r="L304" i="33" s="1"/>
  <c r="K305" i="33"/>
  <c r="L305" i="33" s="1"/>
  <c r="K306" i="33"/>
  <c r="L306" i="33" s="1"/>
  <c r="K307" i="33"/>
  <c r="L307" i="33" s="1"/>
  <c r="K308" i="33"/>
  <c r="L308" i="33" s="1"/>
  <c r="K309" i="33"/>
  <c r="L309" i="33" s="1"/>
  <c r="K310" i="33"/>
  <c r="L310" i="33" s="1"/>
  <c r="K311" i="33"/>
  <c r="L311" i="33" s="1"/>
  <c r="K312" i="33"/>
  <c r="L312" i="33" s="1"/>
  <c r="K313" i="33"/>
  <c r="L313" i="33" s="1"/>
  <c r="K314" i="33"/>
  <c r="L314" i="33" s="1"/>
  <c r="K315" i="33"/>
  <c r="L315" i="33" s="1"/>
  <c r="K316" i="33"/>
  <c r="L316" i="33" s="1"/>
  <c r="K317" i="33"/>
  <c r="L317" i="33" s="1"/>
  <c r="K318" i="33"/>
  <c r="L318" i="33" s="1"/>
  <c r="K319" i="33"/>
  <c r="L319" i="33" s="1"/>
  <c r="K320" i="33"/>
  <c r="L320" i="33" s="1"/>
  <c r="K321" i="33"/>
  <c r="L321" i="33" s="1"/>
  <c r="K322" i="33"/>
  <c r="L322" i="33" s="1"/>
  <c r="K323" i="33"/>
  <c r="L323" i="33" s="1"/>
  <c r="K324" i="33"/>
  <c r="L324" i="33" s="1"/>
  <c r="K325" i="33"/>
  <c r="L325" i="33" s="1"/>
  <c r="K326" i="33"/>
  <c r="L326" i="33" s="1"/>
  <c r="K327" i="33"/>
  <c r="L327" i="33" s="1"/>
  <c r="K328" i="33"/>
  <c r="L328" i="33" s="1"/>
  <c r="K329" i="33"/>
  <c r="L329" i="33" s="1"/>
  <c r="K330" i="33"/>
  <c r="L330" i="33" s="1"/>
  <c r="K331" i="33"/>
  <c r="L331" i="33" s="1"/>
  <c r="K332" i="33"/>
  <c r="L332" i="33" s="1"/>
  <c r="K333" i="33"/>
  <c r="L333" i="33" s="1"/>
  <c r="K334" i="33"/>
  <c r="L334" i="33" s="1"/>
  <c r="K335" i="33"/>
  <c r="L335" i="33" s="1"/>
  <c r="K336" i="33"/>
  <c r="L336" i="33" s="1"/>
  <c r="K337" i="33"/>
  <c r="L337" i="33" s="1"/>
  <c r="K338" i="33"/>
  <c r="L338" i="33" s="1"/>
  <c r="K339" i="33"/>
  <c r="L339" i="33" s="1"/>
  <c r="K340" i="33"/>
  <c r="L340" i="33" s="1"/>
  <c r="K341" i="33"/>
  <c r="L341" i="33" s="1"/>
  <c r="K342" i="33"/>
  <c r="L342" i="33" s="1"/>
  <c r="K343" i="33"/>
  <c r="L343" i="33" s="1"/>
  <c r="K344" i="33"/>
  <c r="L344" i="33" s="1"/>
  <c r="K345" i="33"/>
  <c r="L345" i="33" s="1"/>
  <c r="K346" i="33"/>
  <c r="L346" i="33" s="1"/>
  <c r="K347" i="33"/>
  <c r="L347" i="33" s="1"/>
  <c r="K348" i="33"/>
  <c r="L348" i="33" s="1"/>
  <c r="K349" i="33"/>
  <c r="L349" i="33" s="1"/>
  <c r="K350" i="33"/>
  <c r="L350" i="33" s="1"/>
  <c r="K351" i="33"/>
  <c r="L351" i="33" s="1"/>
  <c r="K352" i="33"/>
  <c r="L352" i="33" s="1"/>
  <c r="K353" i="33"/>
  <c r="L353" i="33" s="1"/>
  <c r="K354" i="33"/>
  <c r="L354" i="33" s="1"/>
  <c r="K355" i="33"/>
  <c r="L355" i="33" s="1"/>
  <c r="K356" i="33"/>
  <c r="L356" i="33" s="1"/>
  <c r="K357" i="33"/>
  <c r="L357" i="33" s="1"/>
  <c r="K358" i="33"/>
  <c r="L358" i="33" s="1"/>
  <c r="K359" i="33"/>
  <c r="L359" i="33" s="1"/>
  <c r="K360" i="33"/>
  <c r="L360" i="33" s="1"/>
  <c r="K361" i="33"/>
  <c r="L361" i="33" s="1"/>
  <c r="K362" i="33"/>
  <c r="L362" i="33" s="1"/>
  <c r="K363" i="33"/>
  <c r="L363" i="33" s="1"/>
  <c r="K364" i="33"/>
  <c r="L364" i="33" s="1"/>
  <c r="K365" i="33"/>
  <c r="L365" i="33" s="1"/>
  <c r="K366" i="33"/>
  <c r="L366" i="33" s="1"/>
  <c r="K367" i="33"/>
  <c r="L367" i="33" s="1"/>
  <c r="K368" i="33"/>
  <c r="L368" i="33" s="1"/>
  <c r="K369" i="33"/>
  <c r="L369" i="33" s="1"/>
  <c r="K370" i="33"/>
  <c r="L370" i="33" s="1"/>
  <c r="K371" i="33"/>
  <c r="L371" i="33" s="1"/>
  <c r="K372" i="33"/>
  <c r="L372" i="33" s="1"/>
  <c r="K373" i="33"/>
  <c r="L373" i="33" s="1"/>
  <c r="K374" i="33"/>
  <c r="L374" i="33" s="1"/>
  <c r="K375" i="33"/>
  <c r="L375" i="33" s="1"/>
  <c r="K376" i="33"/>
  <c r="L376" i="33" s="1"/>
  <c r="K377" i="33"/>
  <c r="L377" i="33" s="1"/>
  <c r="K378" i="33"/>
  <c r="L378" i="33" s="1"/>
  <c r="K379" i="33"/>
  <c r="L379" i="33" s="1"/>
  <c r="K380" i="33"/>
  <c r="L380" i="33" s="1"/>
  <c r="K381" i="33"/>
  <c r="L381" i="33" s="1"/>
  <c r="K382" i="33"/>
  <c r="L382" i="33" s="1"/>
  <c r="K383" i="33"/>
  <c r="L383" i="33" s="1"/>
  <c r="K384" i="33"/>
  <c r="L384" i="33" s="1"/>
  <c r="K385" i="33"/>
  <c r="L385" i="33" s="1"/>
  <c r="K386" i="33"/>
  <c r="L386" i="33" s="1"/>
  <c r="K387" i="33"/>
  <c r="L387" i="33" s="1"/>
  <c r="K388" i="33"/>
  <c r="L388" i="33" s="1"/>
  <c r="K389" i="33"/>
  <c r="L389" i="33" s="1"/>
  <c r="K390" i="33"/>
  <c r="L390" i="33" s="1"/>
  <c r="K391" i="33"/>
  <c r="L391" i="33" s="1"/>
  <c r="K392" i="33"/>
  <c r="L392" i="33" s="1"/>
  <c r="K393" i="33"/>
  <c r="L393" i="33" s="1"/>
  <c r="K394" i="33"/>
  <c r="L394" i="33" s="1"/>
  <c r="K395" i="33"/>
  <c r="L395" i="33" s="1"/>
  <c r="K396" i="33"/>
  <c r="L396" i="33" s="1"/>
  <c r="K397" i="33"/>
  <c r="L397" i="33" s="1"/>
  <c r="K398" i="33"/>
  <c r="L398" i="33" s="1"/>
  <c r="K399" i="33"/>
  <c r="L399" i="33" s="1"/>
  <c r="K400" i="33"/>
  <c r="L400" i="33" s="1"/>
  <c r="K401" i="33"/>
  <c r="L401" i="33" s="1"/>
  <c r="K402" i="33"/>
  <c r="L402" i="33" s="1"/>
  <c r="K403" i="33"/>
  <c r="L403" i="33" s="1"/>
  <c r="K404" i="33"/>
  <c r="L404" i="33" s="1"/>
  <c r="K405" i="33"/>
  <c r="L405" i="33" s="1"/>
  <c r="K406" i="33"/>
  <c r="L406" i="33" s="1"/>
  <c r="K407" i="33"/>
  <c r="L407" i="33" s="1"/>
  <c r="K408" i="33"/>
  <c r="L408" i="33" s="1"/>
  <c r="K409" i="33"/>
  <c r="L409" i="33" s="1"/>
  <c r="K410" i="33"/>
  <c r="L410" i="33" s="1"/>
  <c r="K411" i="33"/>
  <c r="L411" i="33" s="1"/>
  <c r="K412" i="33"/>
  <c r="L412" i="33" s="1"/>
  <c r="K413" i="33"/>
  <c r="L413" i="33" s="1"/>
  <c r="K414" i="33"/>
  <c r="L414" i="33" s="1"/>
  <c r="K415" i="33"/>
  <c r="L415" i="33" s="1"/>
  <c r="K416" i="33"/>
  <c r="L416" i="33" s="1"/>
  <c r="K417" i="33"/>
  <c r="L417" i="33" s="1"/>
  <c r="K418" i="33"/>
  <c r="L418" i="33" s="1"/>
  <c r="K419" i="33"/>
  <c r="L419" i="33" s="1"/>
  <c r="K420" i="33"/>
  <c r="L420" i="33" s="1"/>
  <c r="K421" i="33"/>
  <c r="L421" i="33" s="1"/>
  <c r="K422" i="33"/>
  <c r="L422" i="33" s="1"/>
  <c r="K423" i="33"/>
  <c r="L423" i="33" s="1"/>
  <c r="K424" i="33"/>
  <c r="L424" i="33" s="1"/>
  <c r="K425" i="33"/>
  <c r="L425" i="33" s="1"/>
  <c r="K426" i="33"/>
  <c r="L426" i="33" s="1"/>
  <c r="K427" i="33"/>
  <c r="L427" i="33" s="1"/>
  <c r="K428" i="33"/>
  <c r="L428" i="33" s="1"/>
  <c r="K429" i="33"/>
  <c r="L429" i="33" s="1"/>
  <c r="K430" i="33"/>
  <c r="L430" i="33" s="1"/>
  <c r="K431" i="33"/>
  <c r="L431" i="33" s="1"/>
  <c r="K432" i="33"/>
  <c r="L432" i="33" s="1"/>
  <c r="K433" i="33"/>
  <c r="L433" i="33" s="1"/>
  <c r="K434" i="33"/>
  <c r="L434" i="33" s="1"/>
  <c r="K435" i="33"/>
  <c r="L435" i="33" s="1"/>
  <c r="K436" i="33"/>
  <c r="L436" i="33" s="1"/>
  <c r="K437" i="33"/>
  <c r="L437" i="33" s="1"/>
  <c r="K438" i="33"/>
  <c r="L438" i="33" s="1"/>
  <c r="K439" i="33"/>
  <c r="L439" i="33" s="1"/>
  <c r="K440" i="33"/>
  <c r="L440" i="33" s="1"/>
  <c r="K441" i="33"/>
  <c r="L441" i="33" s="1"/>
  <c r="K442" i="33"/>
  <c r="L442" i="33" s="1"/>
  <c r="K443" i="33"/>
  <c r="L443" i="33" s="1"/>
  <c r="K444" i="33"/>
  <c r="L444" i="33" s="1"/>
  <c r="K445" i="33"/>
  <c r="L445" i="33" s="1"/>
  <c r="K446" i="33"/>
  <c r="L446" i="33" s="1"/>
  <c r="K447" i="33"/>
  <c r="L447" i="33" s="1"/>
  <c r="K448" i="33"/>
  <c r="L448" i="33" s="1"/>
  <c r="K449" i="33"/>
  <c r="L449" i="33" s="1"/>
  <c r="K450" i="33"/>
  <c r="L450" i="33" s="1"/>
  <c r="K451" i="33"/>
  <c r="L451" i="33" s="1"/>
  <c r="K452" i="33"/>
  <c r="L452" i="33" s="1"/>
  <c r="K453" i="33"/>
  <c r="L453" i="33" s="1"/>
  <c r="K454" i="33"/>
  <c r="L454" i="33" s="1"/>
  <c r="K455" i="33"/>
  <c r="L455" i="33" s="1"/>
  <c r="K456" i="33"/>
  <c r="L456" i="33" s="1"/>
  <c r="K457" i="33"/>
  <c r="L457" i="33" s="1"/>
  <c r="K458" i="33"/>
  <c r="L458" i="33" s="1"/>
  <c r="K459" i="33"/>
  <c r="L459" i="33" s="1"/>
  <c r="K460" i="33"/>
  <c r="L460" i="33" s="1"/>
  <c r="K461" i="33"/>
  <c r="L461" i="33" s="1"/>
  <c r="K462" i="33"/>
  <c r="L462" i="33" s="1"/>
  <c r="K463" i="33"/>
  <c r="L463" i="33" s="1"/>
  <c r="K464" i="33"/>
  <c r="L464" i="33" s="1"/>
  <c r="K465" i="33"/>
  <c r="L465" i="33" s="1"/>
  <c r="K466" i="33"/>
  <c r="L466" i="33" s="1"/>
  <c r="K467" i="33"/>
  <c r="L467" i="33" s="1"/>
  <c r="K468" i="33"/>
  <c r="L468" i="33" s="1"/>
  <c r="K469" i="33"/>
  <c r="L469" i="33" s="1"/>
  <c r="K470" i="33"/>
  <c r="L470" i="33" s="1"/>
  <c r="K471" i="33"/>
  <c r="L471" i="33" s="1"/>
  <c r="K472" i="33"/>
  <c r="L472" i="33" s="1"/>
  <c r="K473" i="33"/>
  <c r="L473" i="33" s="1"/>
  <c r="K474" i="33"/>
  <c r="L474" i="33" s="1"/>
  <c r="K475" i="33"/>
  <c r="L475" i="33" s="1"/>
  <c r="K476" i="33"/>
  <c r="L476" i="33" s="1"/>
  <c r="K477" i="33"/>
  <c r="L477" i="33" s="1"/>
  <c r="K478" i="33"/>
  <c r="L478" i="33" s="1"/>
  <c r="K479" i="33"/>
  <c r="L479" i="33" s="1"/>
  <c r="K480" i="33"/>
  <c r="L480" i="33" s="1"/>
  <c r="K481" i="33"/>
  <c r="L481" i="33" s="1"/>
  <c r="K482" i="33"/>
  <c r="L482" i="33" s="1"/>
  <c r="K483" i="33"/>
  <c r="L483" i="33" s="1"/>
  <c r="K484" i="33"/>
  <c r="L484" i="33" s="1"/>
  <c r="K485" i="33"/>
  <c r="L485" i="33" s="1"/>
  <c r="K486" i="33"/>
  <c r="L486" i="33" s="1"/>
  <c r="K487" i="33"/>
  <c r="L487" i="33" s="1"/>
  <c r="K488" i="33"/>
  <c r="L488" i="33" s="1"/>
  <c r="K489" i="33"/>
  <c r="L489" i="33" s="1"/>
  <c r="K490" i="33"/>
  <c r="L490" i="33" s="1"/>
  <c r="K491" i="33"/>
  <c r="L491" i="33" s="1"/>
  <c r="K492" i="33"/>
  <c r="L492" i="33" s="1"/>
  <c r="K493" i="33"/>
  <c r="L493" i="33" s="1"/>
  <c r="K494" i="33"/>
  <c r="L494" i="33" s="1"/>
  <c r="K495" i="33"/>
  <c r="L495" i="33" s="1"/>
  <c r="K496" i="33"/>
  <c r="L496" i="33" s="1"/>
  <c r="K497" i="33"/>
  <c r="L497" i="33" s="1"/>
  <c r="K498" i="33"/>
  <c r="L498" i="33" s="1"/>
  <c r="K499" i="33"/>
  <c r="L499" i="33" s="1"/>
  <c r="K500" i="33"/>
  <c r="L500" i="33" s="1"/>
  <c r="K501" i="33"/>
  <c r="L501" i="33" s="1"/>
  <c r="K502" i="33"/>
  <c r="L502" i="33" s="1"/>
  <c r="K503" i="33"/>
  <c r="L503" i="33" s="1"/>
  <c r="K504" i="33"/>
  <c r="L504" i="33" s="1"/>
  <c r="K505" i="33"/>
  <c r="L505" i="33" s="1"/>
  <c r="K506" i="33"/>
  <c r="L506" i="33" s="1"/>
  <c r="K507" i="33"/>
  <c r="L507" i="33" s="1"/>
  <c r="K508" i="33"/>
  <c r="L508" i="33" s="1"/>
  <c r="K509" i="33"/>
  <c r="L509" i="33" s="1"/>
  <c r="K510" i="33"/>
  <c r="L510" i="33" s="1"/>
  <c r="K511" i="33"/>
  <c r="L511" i="33" s="1"/>
  <c r="K512" i="33"/>
  <c r="L512" i="33" s="1"/>
  <c r="K513" i="33"/>
  <c r="L513" i="33" s="1"/>
  <c r="K514" i="33"/>
  <c r="L514" i="33" s="1"/>
  <c r="K515" i="33"/>
  <c r="L515" i="33" s="1"/>
  <c r="K516" i="33"/>
  <c r="L516" i="33" s="1"/>
  <c r="K517" i="33"/>
  <c r="L517" i="33" s="1"/>
  <c r="K518" i="33"/>
  <c r="L518" i="33" s="1"/>
  <c r="K519" i="33"/>
  <c r="L519" i="33" s="1"/>
  <c r="K520" i="33"/>
  <c r="L520" i="33" s="1"/>
  <c r="K521" i="33"/>
  <c r="L521" i="33" s="1"/>
  <c r="K522" i="33"/>
  <c r="L522" i="33" s="1"/>
  <c r="K523" i="33"/>
  <c r="L523" i="33" s="1"/>
  <c r="K524" i="33"/>
  <c r="L524" i="33" s="1"/>
  <c r="K525" i="33"/>
  <c r="L525" i="33" s="1"/>
  <c r="K526" i="33"/>
  <c r="L526" i="33" s="1"/>
  <c r="K527" i="33"/>
  <c r="L527" i="33" s="1"/>
  <c r="K528" i="33"/>
  <c r="L528" i="33" s="1"/>
  <c r="K529" i="33"/>
  <c r="L529" i="33" s="1"/>
  <c r="K530" i="33"/>
  <c r="L530" i="33" s="1"/>
  <c r="K531" i="33"/>
  <c r="L531" i="33" s="1"/>
  <c r="K532" i="33"/>
  <c r="L532" i="33" s="1"/>
  <c r="K533" i="33"/>
  <c r="L533" i="33" s="1"/>
  <c r="K534" i="33"/>
  <c r="L534" i="33" s="1"/>
  <c r="K535" i="33"/>
  <c r="L535" i="33" s="1"/>
  <c r="K536" i="33"/>
  <c r="L536" i="33" s="1"/>
  <c r="K537" i="33"/>
  <c r="L537" i="33" s="1"/>
  <c r="K538" i="33"/>
  <c r="L538" i="33" s="1"/>
  <c r="K539" i="33"/>
  <c r="L539" i="33" s="1"/>
  <c r="K540" i="33"/>
  <c r="L540" i="33" s="1"/>
  <c r="K9" i="33"/>
  <c r="L9" i="33" s="1"/>
  <c r="F541" i="33" l="1"/>
  <c r="J370" i="32" l="1"/>
  <c r="K370" i="32"/>
  <c r="L370" i="32"/>
  <c r="M370" i="32"/>
  <c r="I370" i="32"/>
  <c r="N10" i="32"/>
  <c r="O10" i="32" s="1"/>
  <c r="N11" i="32"/>
  <c r="O11" i="32" s="1"/>
  <c r="N12" i="32"/>
  <c r="O12" i="32" s="1"/>
  <c r="N13" i="32"/>
  <c r="O13" i="32" s="1"/>
  <c r="N14" i="32"/>
  <c r="O14" i="32" s="1"/>
  <c r="N15" i="32"/>
  <c r="O15" i="32" s="1"/>
  <c r="N16" i="32"/>
  <c r="O16" i="32" s="1"/>
  <c r="N17" i="32"/>
  <c r="O17" i="32" s="1"/>
  <c r="N18" i="32"/>
  <c r="O18" i="32" s="1"/>
  <c r="N19" i="32"/>
  <c r="O19" i="32" s="1"/>
  <c r="N20" i="32"/>
  <c r="O20" i="32" s="1"/>
  <c r="N21" i="32"/>
  <c r="O21" i="32" s="1"/>
  <c r="N22" i="32"/>
  <c r="O22" i="32" s="1"/>
  <c r="N23" i="32"/>
  <c r="O23" i="32" s="1"/>
  <c r="N24" i="32"/>
  <c r="O24" i="32" s="1"/>
  <c r="N25" i="32"/>
  <c r="O25" i="32" s="1"/>
  <c r="N26" i="32"/>
  <c r="O26" i="32" s="1"/>
  <c r="N27" i="32"/>
  <c r="O27" i="32" s="1"/>
  <c r="N28" i="32"/>
  <c r="O28" i="32" s="1"/>
  <c r="N29" i="32"/>
  <c r="O29" i="32" s="1"/>
  <c r="N30" i="32"/>
  <c r="O30" i="32" s="1"/>
  <c r="N31" i="32"/>
  <c r="O31" i="32" s="1"/>
  <c r="N32" i="32"/>
  <c r="O32" i="32" s="1"/>
  <c r="N33" i="32"/>
  <c r="O33" i="32" s="1"/>
  <c r="N34" i="32"/>
  <c r="O34" i="32" s="1"/>
  <c r="N35" i="32"/>
  <c r="O35" i="32" s="1"/>
  <c r="N36" i="32"/>
  <c r="O36" i="32" s="1"/>
  <c r="N37" i="32"/>
  <c r="O37" i="32" s="1"/>
  <c r="N38" i="32"/>
  <c r="O38" i="32" s="1"/>
  <c r="N39" i="32"/>
  <c r="O39" i="32" s="1"/>
  <c r="N40" i="32"/>
  <c r="O40" i="32" s="1"/>
  <c r="N41" i="32"/>
  <c r="O41" i="32" s="1"/>
  <c r="N42" i="32"/>
  <c r="O42" i="32" s="1"/>
  <c r="N43" i="32"/>
  <c r="O43" i="32" s="1"/>
  <c r="N44" i="32"/>
  <c r="O44" i="32" s="1"/>
  <c r="N45" i="32"/>
  <c r="O45" i="32" s="1"/>
  <c r="N46" i="32"/>
  <c r="O46" i="32" s="1"/>
  <c r="N47" i="32"/>
  <c r="O47" i="32" s="1"/>
  <c r="N48" i="32"/>
  <c r="O48" i="32" s="1"/>
  <c r="N49" i="32"/>
  <c r="O49" i="32" s="1"/>
  <c r="N50" i="32"/>
  <c r="O50" i="32" s="1"/>
  <c r="N51" i="32"/>
  <c r="O51" i="32" s="1"/>
  <c r="N52" i="32"/>
  <c r="O52" i="32" s="1"/>
  <c r="N53" i="32"/>
  <c r="O53" i="32" s="1"/>
  <c r="N54" i="32"/>
  <c r="O54" i="32" s="1"/>
  <c r="N55" i="32"/>
  <c r="O55" i="32" s="1"/>
  <c r="N56" i="32"/>
  <c r="O56" i="32" s="1"/>
  <c r="N57" i="32"/>
  <c r="O57" i="32" s="1"/>
  <c r="N58" i="32"/>
  <c r="O58" i="32" s="1"/>
  <c r="N59" i="32"/>
  <c r="O59" i="32" s="1"/>
  <c r="N60" i="32"/>
  <c r="O60" i="32" s="1"/>
  <c r="N61" i="32"/>
  <c r="O61" i="32" s="1"/>
  <c r="N62" i="32"/>
  <c r="O62" i="32" s="1"/>
  <c r="N63" i="32"/>
  <c r="O63" i="32" s="1"/>
  <c r="N64" i="32"/>
  <c r="O64" i="32" s="1"/>
  <c r="N65" i="32"/>
  <c r="O65" i="32" s="1"/>
  <c r="N66" i="32"/>
  <c r="O66" i="32" s="1"/>
  <c r="N67" i="32"/>
  <c r="O67" i="32" s="1"/>
  <c r="N68" i="32"/>
  <c r="O68" i="32" s="1"/>
  <c r="N69" i="32"/>
  <c r="O69" i="32" s="1"/>
  <c r="N70" i="32"/>
  <c r="O70" i="32" s="1"/>
  <c r="N71" i="32"/>
  <c r="O71" i="32" s="1"/>
  <c r="N72" i="32"/>
  <c r="O72" i="32" s="1"/>
  <c r="N73" i="32"/>
  <c r="O73" i="32" s="1"/>
  <c r="N74" i="32"/>
  <c r="O74" i="32" s="1"/>
  <c r="N75" i="32"/>
  <c r="O75" i="32" s="1"/>
  <c r="N76" i="32"/>
  <c r="O76" i="32" s="1"/>
  <c r="N77" i="32"/>
  <c r="O77" i="32" s="1"/>
  <c r="N78" i="32"/>
  <c r="O78" i="32" s="1"/>
  <c r="N79" i="32"/>
  <c r="O79" i="32" s="1"/>
  <c r="N80" i="32"/>
  <c r="O80" i="32" s="1"/>
  <c r="N81" i="32"/>
  <c r="O81" i="32" s="1"/>
  <c r="N82" i="32"/>
  <c r="O82" i="32" s="1"/>
  <c r="N83" i="32"/>
  <c r="O83" i="32" s="1"/>
  <c r="N84" i="32"/>
  <c r="O84" i="32" s="1"/>
  <c r="N85" i="32"/>
  <c r="O85" i="32" s="1"/>
  <c r="N86" i="32"/>
  <c r="O86" i="32" s="1"/>
  <c r="N87" i="32"/>
  <c r="O87" i="32" s="1"/>
  <c r="N88" i="32"/>
  <c r="O88" i="32" s="1"/>
  <c r="N89" i="32"/>
  <c r="O89" i="32" s="1"/>
  <c r="N90" i="32"/>
  <c r="O90" i="32" s="1"/>
  <c r="N91" i="32"/>
  <c r="O91" i="32" s="1"/>
  <c r="N92" i="32"/>
  <c r="O92" i="32" s="1"/>
  <c r="N93" i="32"/>
  <c r="O93" i="32" s="1"/>
  <c r="N94" i="32"/>
  <c r="O94" i="32" s="1"/>
  <c r="N95" i="32"/>
  <c r="O95" i="32" s="1"/>
  <c r="N96" i="32"/>
  <c r="O96" i="32" s="1"/>
  <c r="N97" i="32"/>
  <c r="O97" i="32" s="1"/>
  <c r="N98" i="32"/>
  <c r="O98" i="32" s="1"/>
  <c r="N99" i="32"/>
  <c r="O99" i="32" s="1"/>
  <c r="N100" i="32"/>
  <c r="O100" i="32" s="1"/>
  <c r="N101" i="32"/>
  <c r="O101" i="32" s="1"/>
  <c r="N102" i="32"/>
  <c r="O102" i="32" s="1"/>
  <c r="N103" i="32"/>
  <c r="O103" i="32" s="1"/>
  <c r="N104" i="32"/>
  <c r="O104" i="32" s="1"/>
  <c r="N105" i="32"/>
  <c r="O105" i="32" s="1"/>
  <c r="N106" i="32"/>
  <c r="O106" i="32" s="1"/>
  <c r="N107" i="32"/>
  <c r="O107" i="32" s="1"/>
  <c r="N108" i="32"/>
  <c r="O108" i="32" s="1"/>
  <c r="N109" i="32"/>
  <c r="O109" i="32" s="1"/>
  <c r="N110" i="32"/>
  <c r="O110" i="32" s="1"/>
  <c r="N111" i="32"/>
  <c r="O111" i="32" s="1"/>
  <c r="N112" i="32"/>
  <c r="O112" i="32" s="1"/>
  <c r="N113" i="32"/>
  <c r="O113" i="32" s="1"/>
  <c r="N114" i="32"/>
  <c r="O114" i="32" s="1"/>
  <c r="N115" i="32"/>
  <c r="O115" i="32" s="1"/>
  <c r="N116" i="32"/>
  <c r="O116" i="32" s="1"/>
  <c r="N117" i="32"/>
  <c r="O117" i="32" s="1"/>
  <c r="N118" i="32"/>
  <c r="O118" i="32" s="1"/>
  <c r="N119" i="32"/>
  <c r="O119" i="32" s="1"/>
  <c r="N120" i="32"/>
  <c r="O120" i="32" s="1"/>
  <c r="N121" i="32"/>
  <c r="O121" i="32" s="1"/>
  <c r="N122" i="32"/>
  <c r="O122" i="32" s="1"/>
  <c r="N123" i="32"/>
  <c r="O123" i="32" s="1"/>
  <c r="N124" i="32"/>
  <c r="O124" i="32" s="1"/>
  <c r="N125" i="32"/>
  <c r="O125" i="32" s="1"/>
  <c r="N126" i="32"/>
  <c r="O126" i="32" s="1"/>
  <c r="N127" i="32"/>
  <c r="O127" i="32" s="1"/>
  <c r="N128" i="32"/>
  <c r="O128" i="32" s="1"/>
  <c r="N129" i="32"/>
  <c r="O129" i="32" s="1"/>
  <c r="N130" i="32"/>
  <c r="O130" i="32" s="1"/>
  <c r="N131" i="32"/>
  <c r="O131" i="32" s="1"/>
  <c r="N132" i="32"/>
  <c r="O132" i="32" s="1"/>
  <c r="N133" i="32"/>
  <c r="O133" i="32" s="1"/>
  <c r="N134" i="32"/>
  <c r="O134" i="32" s="1"/>
  <c r="N135" i="32"/>
  <c r="O135" i="32" s="1"/>
  <c r="N136" i="32"/>
  <c r="O136" i="32" s="1"/>
  <c r="N137" i="32"/>
  <c r="O137" i="32" s="1"/>
  <c r="N138" i="32"/>
  <c r="O138" i="32" s="1"/>
  <c r="N139" i="32"/>
  <c r="O139" i="32" s="1"/>
  <c r="N140" i="32"/>
  <c r="O140" i="32" s="1"/>
  <c r="N141" i="32"/>
  <c r="O141" i="32" s="1"/>
  <c r="N142" i="32"/>
  <c r="O142" i="32" s="1"/>
  <c r="N143" i="32"/>
  <c r="O143" i="32" s="1"/>
  <c r="N144" i="32"/>
  <c r="O144" i="32" s="1"/>
  <c r="N145" i="32"/>
  <c r="O145" i="32" s="1"/>
  <c r="N146" i="32"/>
  <c r="O146" i="32" s="1"/>
  <c r="N147" i="32"/>
  <c r="O147" i="32" s="1"/>
  <c r="N148" i="32"/>
  <c r="O148" i="32" s="1"/>
  <c r="N149" i="32"/>
  <c r="O149" i="32" s="1"/>
  <c r="N150" i="32"/>
  <c r="O150" i="32" s="1"/>
  <c r="N151" i="32"/>
  <c r="O151" i="32" s="1"/>
  <c r="N152" i="32"/>
  <c r="O152" i="32" s="1"/>
  <c r="N153" i="32"/>
  <c r="O153" i="32" s="1"/>
  <c r="N154" i="32"/>
  <c r="O154" i="32" s="1"/>
  <c r="N155" i="32"/>
  <c r="O155" i="32" s="1"/>
  <c r="N156" i="32"/>
  <c r="O156" i="32" s="1"/>
  <c r="N157" i="32"/>
  <c r="O157" i="32" s="1"/>
  <c r="N158" i="32"/>
  <c r="O158" i="32" s="1"/>
  <c r="N159" i="32"/>
  <c r="O159" i="32" s="1"/>
  <c r="N160" i="32"/>
  <c r="O160" i="32" s="1"/>
  <c r="N161" i="32"/>
  <c r="O161" i="32" s="1"/>
  <c r="N162" i="32"/>
  <c r="O162" i="32" s="1"/>
  <c r="N163" i="32"/>
  <c r="O163" i="32" s="1"/>
  <c r="N164" i="32"/>
  <c r="O164" i="32" s="1"/>
  <c r="N165" i="32"/>
  <c r="O165" i="32" s="1"/>
  <c r="N166" i="32"/>
  <c r="O166" i="32" s="1"/>
  <c r="N167" i="32"/>
  <c r="O167" i="32" s="1"/>
  <c r="N168" i="32"/>
  <c r="O168" i="32" s="1"/>
  <c r="N169" i="32"/>
  <c r="O169" i="32" s="1"/>
  <c r="N170" i="32"/>
  <c r="O170" i="32" s="1"/>
  <c r="N171" i="32"/>
  <c r="O171" i="32" s="1"/>
  <c r="N172" i="32"/>
  <c r="O172" i="32" s="1"/>
  <c r="N173" i="32"/>
  <c r="O173" i="32" s="1"/>
  <c r="N174" i="32"/>
  <c r="O174" i="32" s="1"/>
  <c r="N175" i="32"/>
  <c r="O175" i="32" s="1"/>
  <c r="N176" i="32"/>
  <c r="O176" i="32" s="1"/>
  <c r="N177" i="32"/>
  <c r="O177" i="32" s="1"/>
  <c r="N178" i="32"/>
  <c r="O178" i="32" s="1"/>
  <c r="N179" i="32"/>
  <c r="O179" i="32" s="1"/>
  <c r="N180" i="32"/>
  <c r="O180" i="32" s="1"/>
  <c r="N181" i="32"/>
  <c r="O181" i="32" s="1"/>
  <c r="N182" i="32"/>
  <c r="O182" i="32" s="1"/>
  <c r="N183" i="32"/>
  <c r="O183" i="32" s="1"/>
  <c r="N184" i="32"/>
  <c r="O184" i="32" s="1"/>
  <c r="N185" i="32"/>
  <c r="O185" i="32" s="1"/>
  <c r="N186" i="32"/>
  <c r="O186" i="32" s="1"/>
  <c r="N187" i="32"/>
  <c r="O187" i="32" s="1"/>
  <c r="N188" i="32"/>
  <c r="O188" i="32" s="1"/>
  <c r="N189" i="32"/>
  <c r="O189" i="32" s="1"/>
  <c r="N190" i="32"/>
  <c r="O190" i="32" s="1"/>
  <c r="N191" i="32"/>
  <c r="O191" i="32" s="1"/>
  <c r="N192" i="32"/>
  <c r="O192" i="32" s="1"/>
  <c r="N193" i="32"/>
  <c r="O193" i="32" s="1"/>
  <c r="N194" i="32"/>
  <c r="O194" i="32" s="1"/>
  <c r="N195" i="32"/>
  <c r="O195" i="32" s="1"/>
  <c r="N196" i="32"/>
  <c r="O196" i="32" s="1"/>
  <c r="N197" i="32"/>
  <c r="O197" i="32" s="1"/>
  <c r="N198" i="32"/>
  <c r="O198" i="32" s="1"/>
  <c r="N199" i="32"/>
  <c r="O199" i="32" s="1"/>
  <c r="N200" i="32"/>
  <c r="O200" i="32" s="1"/>
  <c r="N201" i="32"/>
  <c r="O201" i="32" s="1"/>
  <c r="N202" i="32"/>
  <c r="O202" i="32" s="1"/>
  <c r="N203" i="32"/>
  <c r="O203" i="32" s="1"/>
  <c r="N204" i="32"/>
  <c r="O204" i="32" s="1"/>
  <c r="N205" i="32"/>
  <c r="O205" i="32" s="1"/>
  <c r="N206" i="32"/>
  <c r="O206" i="32" s="1"/>
  <c r="N207" i="32"/>
  <c r="O207" i="32" s="1"/>
  <c r="N208" i="32"/>
  <c r="O208" i="32" s="1"/>
  <c r="N209" i="32"/>
  <c r="O209" i="32" s="1"/>
  <c r="N210" i="32"/>
  <c r="O210" i="32" s="1"/>
  <c r="N211" i="32"/>
  <c r="O211" i="32" s="1"/>
  <c r="N212" i="32"/>
  <c r="O212" i="32" s="1"/>
  <c r="N213" i="32"/>
  <c r="O213" i="32" s="1"/>
  <c r="N214" i="32"/>
  <c r="O214" i="32" s="1"/>
  <c r="N215" i="32"/>
  <c r="O215" i="32" s="1"/>
  <c r="N216" i="32"/>
  <c r="O216" i="32" s="1"/>
  <c r="N217" i="32"/>
  <c r="O217" i="32" s="1"/>
  <c r="N218" i="32"/>
  <c r="O218" i="32" s="1"/>
  <c r="N219" i="32"/>
  <c r="O219" i="32" s="1"/>
  <c r="N220" i="32"/>
  <c r="O220" i="32" s="1"/>
  <c r="N221" i="32"/>
  <c r="O221" i="32" s="1"/>
  <c r="N222" i="32"/>
  <c r="O222" i="32" s="1"/>
  <c r="N223" i="32"/>
  <c r="O223" i="32" s="1"/>
  <c r="N224" i="32"/>
  <c r="O224" i="32" s="1"/>
  <c r="N225" i="32"/>
  <c r="O225" i="32" s="1"/>
  <c r="N226" i="32"/>
  <c r="O226" i="32" s="1"/>
  <c r="N227" i="32"/>
  <c r="O227" i="32" s="1"/>
  <c r="N228" i="32"/>
  <c r="O228" i="32" s="1"/>
  <c r="N229" i="32"/>
  <c r="O229" i="32" s="1"/>
  <c r="N230" i="32"/>
  <c r="O230" i="32" s="1"/>
  <c r="N231" i="32"/>
  <c r="O231" i="32" s="1"/>
  <c r="N232" i="32"/>
  <c r="O232" i="32" s="1"/>
  <c r="N233" i="32"/>
  <c r="O233" i="32" s="1"/>
  <c r="N234" i="32"/>
  <c r="O234" i="32" s="1"/>
  <c r="N235" i="32"/>
  <c r="O235" i="32" s="1"/>
  <c r="N236" i="32"/>
  <c r="O236" i="32" s="1"/>
  <c r="N237" i="32"/>
  <c r="O237" i="32" s="1"/>
  <c r="N238" i="32"/>
  <c r="O238" i="32" s="1"/>
  <c r="N239" i="32"/>
  <c r="O239" i="32" s="1"/>
  <c r="N240" i="32"/>
  <c r="O240" i="32" s="1"/>
  <c r="N241" i="32"/>
  <c r="O241" i="32" s="1"/>
  <c r="N242" i="32"/>
  <c r="O242" i="32" s="1"/>
  <c r="N243" i="32"/>
  <c r="O243" i="32" s="1"/>
  <c r="N244" i="32"/>
  <c r="O244" i="32" s="1"/>
  <c r="N245" i="32"/>
  <c r="O245" i="32" s="1"/>
  <c r="N246" i="32"/>
  <c r="O246" i="32" s="1"/>
  <c r="N247" i="32"/>
  <c r="O247" i="32" s="1"/>
  <c r="N248" i="32"/>
  <c r="O248" i="32" s="1"/>
  <c r="N249" i="32"/>
  <c r="O249" i="32" s="1"/>
  <c r="N250" i="32"/>
  <c r="O250" i="32" s="1"/>
  <c r="N251" i="32"/>
  <c r="O251" i="32" s="1"/>
  <c r="N252" i="32"/>
  <c r="O252" i="32" s="1"/>
  <c r="N253" i="32"/>
  <c r="O253" i="32" s="1"/>
  <c r="N254" i="32"/>
  <c r="O254" i="32" s="1"/>
  <c r="N255" i="32"/>
  <c r="O255" i="32" s="1"/>
  <c r="N256" i="32"/>
  <c r="O256" i="32" s="1"/>
  <c r="N257" i="32"/>
  <c r="O257" i="32" s="1"/>
  <c r="N258" i="32"/>
  <c r="O258" i="32" s="1"/>
  <c r="N259" i="32"/>
  <c r="O259" i="32" s="1"/>
  <c r="N260" i="32"/>
  <c r="O260" i="32" s="1"/>
  <c r="N261" i="32"/>
  <c r="O261" i="32" s="1"/>
  <c r="N262" i="32"/>
  <c r="O262" i="32" s="1"/>
  <c r="N263" i="32"/>
  <c r="O263" i="32" s="1"/>
  <c r="N264" i="32"/>
  <c r="O264" i="32" s="1"/>
  <c r="N265" i="32"/>
  <c r="O265" i="32" s="1"/>
  <c r="N266" i="32"/>
  <c r="O266" i="32" s="1"/>
  <c r="N267" i="32"/>
  <c r="O267" i="32" s="1"/>
  <c r="N268" i="32"/>
  <c r="O268" i="32" s="1"/>
  <c r="N269" i="32"/>
  <c r="O269" i="32" s="1"/>
  <c r="N270" i="32"/>
  <c r="O270" i="32" s="1"/>
  <c r="N271" i="32"/>
  <c r="O271" i="32" s="1"/>
  <c r="N272" i="32"/>
  <c r="O272" i="32" s="1"/>
  <c r="N273" i="32"/>
  <c r="O273" i="32" s="1"/>
  <c r="N274" i="32"/>
  <c r="O274" i="32" s="1"/>
  <c r="N275" i="32"/>
  <c r="O275" i="32" s="1"/>
  <c r="N276" i="32"/>
  <c r="O276" i="32" s="1"/>
  <c r="N277" i="32"/>
  <c r="O277" i="32" s="1"/>
  <c r="N278" i="32"/>
  <c r="O278" i="32" s="1"/>
  <c r="N279" i="32"/>
  <c r="O279" i="32" s="1"/>
  <c r="N280" i="32"/>
  <c r="O280" i="32" s="1"/>
  <c r="N281" i="32"/>
  <c r="O281" i="32" s="1"/>
  <c r="N282" i="32"/>
  <c r="O282" i="32" s="1"/>
  <c r="N283" i="32"/>
  <c r="O283" i="32" s="1"/>
  <c r="N284" i="32"/>
  <c r="O284" i="32" s="1"/>
  <c r="N285" i="32"/>
  <c r="O285" i="32" s="1"/>
  <c r="N286" i="32"/>
  <c r="O286" i="32" s="1"/>
  <c r="N287" i="32"/>
  <c r="O287" i="32" s="1"/>
  <c r="N288" i="32"/>
  <c r="O288" i="32" s="1"/>
  <c r="N289" i="32"/>
  <c r="O289" i="32" s="1"/>
  <c r="N290" i="32"/>
  <c r="O290" i="32" s="1"/>
  <c r="N291" i="32"/>
  <c r="O291" i="32" s="1"/>
  <c r="N292" i="32"/>
  <c r="O292" i="32" s="1"/>
  <c r="N293" i="32"/>
  <c r="O293" i="32" s="1"/>
  <c r="N294" i="32"/>
  <c r="O294" i="32" s="1"/>
  <c r="N295" i="32"/>
  <c r="O295" i="32" s="1"/>
  <c r="N296" i="32"/>
  <c r="O296" i="32" s="1"/>
  <c r="N297" i="32"/>
  <c r="O297" i="32" s="1"/>
  <c r="N298" i="32"/>
  <c r="O298" i="32" s="1"/>
  <c r="N299" i="32"/>
  <c r="O299" i="32" s="1"/>
  <c r="N300" i="32"/>
  <c r="O300" i="32" s="1"/>
  <c r="N301" i="32"/>
  <c r="O301" i="32" s="1"/>
  <c r="N302" i="32"/>
  <c r="O302" i="32" s="1"/>
  <c r="N303" i="32"/>
  <c r="O303" i="32" s="1"/>
  <c r="N304" i="32"/>
  <c r="O304" i="32" s="1"/>
  <c r="N305" i="32"/>
  <c r="O305" i="32" s="1"/>
  <c r="N306" i="32"/>
  <c r="O306" i="32" s="1"/>
  <c r="N307" i="32"/>
  <c r="O307" i="32" s="1"/>
  <c r="N308" i="32"/>
  <c r="O308" i="32" s="1"/>
  <c r="N309" i="32"/>
  <c r="O309" i="32" s="1"/>
  <c r="N310" i="32"/>
  <c r="O310" i="32" s="1"/>
  <c r="N311" i="32"/>
  <c r="O311" i="32" s="1"/>
  <c r="N312" i="32"/>
  <c r="O312" i="32" s="1"/>
  <c r="N313" i="32"/>
  <c r="O313" i="32" s="1"/>
  <c r="N314" i="32"/>
  <c r="O314" i="32" s="1"/>
  <c r="N315" i="32"/>
  <c r="O315" i="32" s="1"/>
  <c r="N316" i="32"/>
  <c r="O316" i="32" s="1"/>
  <c r="N317" i="32"/>
  <c r="O317" i="32" s="1"/>
  <c r="N318" i="32"/>
  <c r="O318" i="32" s="1"/>
  <c r="N319" i="32"/>
  <c r="O319" i="32" s="1"/>
  <c r="N320" i="32"/>
  <c r="O320" i="32" s="1"/>
  <c r="N321" i="32"/>
  <c r="O321" i="32" s="1"/>
  <c r="N322" i="32"/>
  <c r="O322" i="32" s="1"/>
  <c r="N323" i="32"/>
  <c r="O323" i="32" s="1"/>
  <c r="N324" i="32"/>
  <c r="O324" i="32" s="1"/>
  <c r="N325" i="32"/>
  <c r="O325" i="32" s="1"/>
  <c r="N326" i="32"/>
  <c r="O326" i="32" s="1"/>
  <c r="N327" i="32"/>
  <c r="O327" i="32" s="1"/>
  <c r="N328" i="32"/>
  <c r="O328" i="32" s="1"/>
  <c r="N329" i="32"/>
  <c r="O329" i="32" s="1"/>
  <c r="N330" i="32"/>
  <c r="O330" i="32" s="1"/>
  <c r="N331" i="32"/>
  <c r="O331" i="32" s="1"/>
  <c r="N332" i="32"/>
  <c r="O332" i="32" s="1"/>
  <c r="N333" i="32"/>
  <c r="O333" i="32" s="1"/>
  <c r="N334" i="32"/>
  <c r="O334" i="32" s="1"/>
  <c r="N335" i="32"/>
  <c r="O335" i="32" s="1"/>
  <c r="N336" i="32"/>
  <c r="O336" i="32" s="1"/>
  <c r="N337" i="32"/>
  <c r="O337" i="32" s="1"/>
  <c r="N338" i="32"/>
  <c r="O338" i="32" s="1"/>
  <c r="N339" i="32"/>
  <c r="O339" i="32" s="1"/>
  <c r="N340" i="32"/>
  <c r="O340" i="32" s="1"/>
  <c r="N341" i="32"/>
  <c r="O341" i="32" s="1"/>
  <c r="N342" i="32"/>
  <c r="O342" i="32" s="1"/>
  <c r="N343" i="32"/>
  <c r="O343" i="32" s="1"/>
  <c r="N344" i="32"/>
  <c r="O344" i="32" s="1"/>
  <c r="N345" i="32"/>
  <c r="O345" i="32" s="1"/>
  <c r="N346" i="32"/>
  <c r="O346" i="32" s="1"/>
  <c r="N347" i="32"/>
  <c r="O347" i="32" s="1"/>
  <c r="N348" i="32"/>
  <c r="O348" i="32" s="1"/>
  <c r="N349" i="32"/>
  <c r="O349" i="32" s="1"/>
  <c r="N350" i="32"/>
  <c r="O350" i="32" s="1"/>
  <c r="N351" i="32"/>
  <c r="O351" i="32" s="1"/>
  <c r="N352" i="32"/>
  <c r="O352" i="32" s="1"/>
  <c r="N353" i="32"/>
  <c r="O353" i="32" s="1"/>
  <c r="N354" i="32"/>
  <c r="O354" i="32" s="1"/>
  <c r="N355" i="32"/>
  <c r="O355" i="32" s="1"/>
  <c r="N356" i="32"/>
  <c r="O356" i="32" s="1"/>
  <c r="N357" i="32"/>
  <c r="O357" i="32" s="1"/>
  <c r="N358" i="32"/>
  <c r="O358" i="32" s="1"/>
  <c r="N359" i="32"/>
  <c r="O359" i="32" s="1"/>
  <c r="N360" i="32"/>
  <c r="O360" i="32" s="1"/>
  <c r="N361" i="32"/>
  <c r="O361" i="32" s="1"/>
  <c r="N362" i="32"/>
  <c r="O362" i="32" s="1"/>
  <c r="N363" i="32"/>
  <c r="O363" i="32" s="1"/>
  <c r="N364" i="32"/>
  <c r="O364" i="32" s="1"/>
  <c r="N365" i="32"/>
  <c r="O365" i="32" s="1"/>
  <c r="N366" i="32"/>
  <c r="O366" i="32" s="1"/>
  <c r="N367" i="32"/>
  <c r="O367" i="32" s="1"/>
  <c r="N368" i="32"/>
  <c r="O368" i="32" s="1"/>
  <c r="N369" i="32"/>
  <c r="O369" i="32" s="1"/>
  <c r="N9" i="32"/>
  <c r="N370" i="32" l="1"/>
  <c r="O9" i="32"/>
  <c r="O370" i="32" s="1"/>
  <c r="I9" i="21" l="1"/>
  <c r="H10" i="21"/>
  <c r="H11" i="21"/>
  <c r="H12" i="21"/>
  <c r="H13" i="21"/>
  <c r="H14" i="21"/>
  <c r="H15" i="21"/>
  <c r="H16" i="21"/>
  <c r="H17" i="21"/>
  <c r="H18" i="21"/>
  <c r="H19" i="21"/>
  <c r="H20" i="21"/>
  <c r="H21" i="21"/>
  <c r="H22" i="21"/>
  <c r="H23" i="21"/>
  <c r="H24" i="21"/>
  <c r="H25" i="21"/>
  <c r="H26" i="21"/>
  <c r="H27" i="21"/>
  <c r="H28" i="21"/>
  <c r="H29" i="21"/>
  <c r="H30" i="21"/>
  <c r="H31" i="21"/>
  <c r="H32" i="21"/>
  <c r="H33" i="21"/>
  <c r="H34" i="21"/>
  <c r="H35" i="21"/>
  <c r="H36" i="21"/>
  <c r="H37" i="21"/>
  <c r="H38" i="21"/>
  <c r="H39" i="21"/>
  <c r="H40" i="21"/>
  <c r="H41" i="21"/>
  <c r="H42" i="21"/>
  <c r="H43" i="21"/>
  <c r="H44" i="21"/>
  <c r="H45" i="21"/>
  <c r="H46" i="21"/>
  <c r="H47" i="21"/>
  <c r="H48" i="21"/>
  <c r="H49" i="21"/>
  <c r="H50" i="21"/>
  <c r="H51" i="21"/>
  <c r="H52" i="21"/>
  <c r="H53" i="21"/>
  <c r="H54" i="21"/>
  <c r="H55" i="21"/>
  <c r="H56" i="21"/>
  <c r="H57" i="21"/>
  <c r="H58" i="21"/>
  <c r="H59" i="21"/>
  <c r="H60" i="21"/>
  <c r="H61" i="21"/>
  <c r="H62" i="21"/>
  <c r="H63" i="21"/>
  <c r="H64" i="21"/>
  <c r="H65" i="21"/>
  <c r="H66" i="21"/>
  <c r="H67" i="21"/>
  <c r="H68" i="21"/>
  <c r="H69" i="21"/>
  <c r="H70" i="21"/>
  <c r="H71" i="21"/>
  <c r="H72" i="21"/>
  <c r="H73" i="21"/>
  <c r="H74" i="21"/>
  <c r="H75" i="21"/>
  <c r="H76" i="21"/>
  <c r="H77" i="21"/>
  <c r="H78" i="21"/>
  <c r="H79" i="21"/>
  <c r="H80" i="21"/>
  <c r="H81" i="21"/>
  <c r="H82" i="21"/>
  <c r="H83" i="21"/>
  <c r="H84" i="21"/>
  <c r="H85" i="21"/>
  <c r="H86" i="21"/>
  <c r="H87" i="21"/>
  <c r="H88" i="21"/>
  <c r="H89" i="21"/>
  <c r="H90" i="21"/>
  <c r="H91" i="21"/>
  <c r="H92" i="21"/>
  <c r="H93" i="21"/>
  <c r="H94" i="21"/>
  <c r="H95" i="21"/>
  <c r="H96" i="21"/>
  <c r="H97" i="21"/>
  <c r="H98" i="21"/>
  <c r="H99" i="21"/>
  <c r="H100" i="21"/>
  <c r="H101" i="21"/>
  <c r="H102" i="21"/>
  <c r="H103" i="21"/>
  <c r="H104" i="21"/>
  <c r="H105" i="21"/>
  <c r="H106" i="21"/>
  <c r="H107" i="21"/>
  <c r="H108" i="21"/>
  <c r="H109" i="21"/>
  <c r="H110" i="21"/>
  <c r="H111" i="21"/>
  <c r="H112" i="21"/>
  <c r="H113" i="21"/>
  <c r="H114" i="21"/>
  <c r="H115" i="21"/>
  <c r="H116" i="21"/>
  <c r="H117" i="21"/>
  <c r="H118" i="21"/>
  <c r="H119" i="21"/>
  <c r="H120" i="21"/>
  <c r="H121" i="21"/>
  <c r="H122" i="21"/>
  <c r="H123" i="21"/>
  <c r="H124" i="21"/>
  <c r="H125" i="21"/>
  <c r="H126" i="21"/>
  <c r="H127" i="21"/>
  <c r="H128" i="21"/>
  <c r="H129" i="21"/>
  <c r="H130" i="21"/>
  <c r="H131" i="21"/>
  <c r="H132" i="21"/>
  <c r="H133" i="21"/>
  <c r="H134" i="21"/>
  <c r="H135" i="21"/>
  <c r="H136" i="21"/>
  <c r="H137" i="21"/>
  <c r="H138" i="21"/>
  <c r="H139" i="21"/>
  <c r="H140" i="21"/>
  <c r="H141" i="21"/>
  <c r="H142" i="21"/>
  <c r="H143" i="21"/>
  <c r="H144" i="21"/>
  <c r="H9" i="21"/>
  <c r="E145" i="21"/>
  <c r="F23" i="28" l="1"/>
  <c r="I12" i="34" l="1"/>
  <c r="J12" i="34"/>
  <c r="K12" i="34"/>
  <c r="L12" i="34"/>
  <c r="H12" i="34"/>
  <c r="N11" i="34"/>
  <c r="N9" i="34"/>
  <c r="M10" i="34"/>
  <c r="M12" i="34" s="1"/>
  <c r="M11" i="34"/>
  <c r="M9" i="34"/>
  <c r="N10" i="34" l="1"/>
  <c r="N12" i="34" s="1"/>
  <c r="G23" i="28" l="1"/>
  <c r="H23" i="28"/>
  <c r="I23" i="28"/>
  <c r="J23" i="28"/>
  <c r="K23" i="28"/>
  <c r="K21" i="28"/>
  <c r="J21" i="28"/>
  <c r="I21" i="35"/>
  <c r="J21" i="35"/>
  <c r="K21" i="35"/>
  <c r="L21" i="35"/>
  <c r="H21" i="35"/>
  <c r="N14" i="35"/>
  <c r="N15" i="35"/>
  <c r="N16" i="35"/>
  <c r="N17" i="35"/>
  <c r="N18" i="35"/>
  <c r="N19" i="35"/>
  <c r="N20" i="35"/>
  <c r="N10" i="35"/>
  <c r="M11" i="35"/>
  <c r="N11" i="35" s="1"/>
  <c r="M12" i="35"/>
  <c r="N12" i="35" s="1"/>
  <c r="M13" i="35"/>
  <c r="N13" i="35" s="1"/>
  <c r="M14" i="35"/>
  <c r="M15" i="35"/>
  <c r="M16" i="35"/>
  <c r="M17" i="35"/>
  <c r="M18" i="35"/>
  <c r="M19" i="35"/>
  <c r="M20" i="35"/>
  <c r="M10" i="35"/>
  <c r="M21" i="35" s="1"/>
  <c r="I139" i="21"/>
  <c r="I137" i="21"/>
  <c r="I136" i="21"/>
  <c r="I138" i="21"/>
  <c r="I140" i="21"/>
  <c r="N21" i="35" l="1"/>
  <c r="L541" i="33"/>
  <c r="K541" i="33"/>
  <c r="I10" i="21" l="1"/>
  <c r="I11" i="21"/>
  <c r="I12" i="21"/>
  <c r="I13" i="21"/>
  <c r="I14" i="21"/>
  <c r="I15" i="21"/>
  <c r="I18" i="21"/>
  <c r="I19" i="21"/>
  <c r="I20" i="21"/>
  <c r="I21" i="21"/>
  <c r="I22" i="21"/>
  <c r="I23" i="21"/>
  <c r="I24" i="21"/>
  <c r="I25" i="21"/>
  <c r="I26" i="21"/>
  <c r="I27" i="21"/>
  <c r="I28" i="21"/>
  <c r="I29" i="21"/>
  <c r="I30" i="21"/>
  <c r="I31" i="21"/>
  <c r="I32" i="21"/>
  <c r="I33" i="21"/>
  <c r="I34" i="21"/>
  <c r="I35" i="21"/>
  <c r="I36" i="21"/>
  <c r="I37" i="21"/>
  <c r="I38" i="21"/>
  <c r="I39" i="21"/>
  <c r="I40" i="21"/>
  <c r="I41" i="21"/>
  <c r="I42" i="21"/>
  <c r="I43" i="21"/>
  <c r="I44" i="21"/>
  <c r="I45" i="21"/>
  <c r="I46" i="21"/>
  <c r="I47" i="21"/>
  <c r="I48" i="21"/>
  <c r="I49" i="21"/>
  <c r="I50" i="21"/>
  <c r="I51" i="21"/>
  <c r="I52" i="21"/>
  <c r="I53" i="21"/>
  <c r="I54" i="21"/>
  <c r="I55" i="21"/>
  <c r="I56" i="21"/>
  <c r="I57" i="21"/>
  <c r="I58" i="21"/>
  <c r="I59" i="21"/>
  <c r="I60" i="21"/>
  <c r="I61" i="21"/>
  <c r="I62" i="21"/>
  <c r="I63" i="21"/>
  <c r="I64" i="21"/>
  <c r="I65" i="21"/>
  <c r="I66" i="21"/>
  <c r="I67" i="21"/>
  <c r="I68" i="21"/>
  <c r="I69" i="21"/>
  <c r="I70" i="21"/>
  <c r="I71" i="21"/>
  <c r="I72" i="21"/>
  <c r="I73" i="21"/>
  <c r="I74" i="21"/>
  <c r="I75" i="21"/>
  <c r="I76" i="21"/>
  <c r="I77" i="21"/>
  <c r="I78" i="21"/>
  <c r="I79" i="21"/>
  <c r="I80" i="21"/>
  <c r="I81" i="21"/>
  <c r="I82" i="21"/>
  <c r="I83" i="21"/>
  <c r="I84" i="21"/>
  <c r="I85" i="21"/>
  <c r="I86" i="21"/>
  <c r="I87" i="21"/>
  <c r="I88" i="21"/>
  <c r="I89" i="21"/>
  <c r="I90" i="21"/>
  <c r="I91" i="21"/>
  <c r="I92" i="21"/>
  <c r="I93" i="21"/>
  <c r="I94" i="21"/>
  <c r="I95" i="21"/>
  <c r="I96" i="21"/>
  <c r="I97" i="21"/>
  <c r="I98" i="21"/>
  <c r="I99" i="21"/>
  <c r="I100" i="21"/>
  <c r="I101" i="21"/>
  <c r="I102" i="21"/>
  <c r="I103" i="21"/>
  <c r="I104" i="21"/>
  <c r="I105" i="21"/>
  <c r="I106" i="21"/>
  <c r="I107" i="21"/>
  <c r="I108" i="21"/>
  <c r="I109" i="21"/>
  <c r="I110" i="21"/>
  <c r="I111" i="21"/>
  <c r="I112" i="21"/>
  <c r="I113" i="21"/>
  <c r="I114" i="21"/>
  <c r="I115" i="21"/>
  <c r="I116" i="21"/>
  <c r="I117" i="21"/>
  <c r="I118" i="21"/>
  <c r="I119" i="21"/>
  <c r="I120" i="21"/>
  <c r="I121" i="21"/>
  <c r="I122" i="21"/>
  <c r="I123" i="21"/>
  <c r="I124" i="21"/>
  <c r="I16" i="21"/>
  <c r="I17" i="21"/>
  <c r="I125" i="21"/>
  <c r="I126" i="21"/>
  <c r="I127" i="21"/>
  <c r="I128" i="21"/>
  <c r="I129" i="21"/>
  <c r="I130" i="21"/>
  <c r="I131" i="21"/>
  <c r="I132" i="21"/>
  <c r="I133" i="21"/>
  <c r="I134" i="21"/>
  <c r="I141" i="21"/>
  <c r="I142" i="21"/>
  <c r="I143" i="21"/>
  <c r="I144" i="21"/>
  <c r="I135" i="21"/>
  <c r="J22" i="28"/>
  <c r="K22" i="28" s="1"/>
  <c r="J10" i="28"/>
  <c r="J11" i="28"/>
  <c r="J12" i="28"/>
  <c r="J13" i="28"/>
  <c r="J15" i="28"/>
  <c r="J16" i="28"/>
  <c r="J17" i="28"/>
  <c r="J18" i="28"/>
  <c r="J19" i="28"/>
  <c r="J20" i="28"/>
  <c r="J14" i="28"/>
  <c r="H145" i="21" l="1"/>
  <c r="I145" i="21"/>
  <c r="K10" i="28"/>
  <c r="K11" i="28"/>
  <c r="K12" i="28"/>
  <c r="K13" i="28"/>
  <c r="K15" i="28"/>
  <c r="K16" i="28"/>
  <c r="K17" i="28"/>
  <c r="K18" i="28"/>
  <c r="K19" i="28"/>
  <c r="K20" i="28"/>
  <c r="K14" i="28"/>
  <c r="J9" i="28" l="1"/>
  <c r="K9" i="28" l="1"/>
</calcChain>
</file>

<file path=xl/sharedStrings.xml><?xml version="1.0" encoding="utf-8"?>
<sst xmlns="http://schemas.openxmlformats.org/spreadsheetml/2006/main" count="5378" uniqueCount="1474">
  <si>
    <t>DIRECCION DE RECURSOS HUMANOS- MEM</t>
  </si>
  <si>
    <t>AFP</t>
  </si>
  <si>
    <t>CHOFER</t>
  </si>
  <si>
    <t>ANALISTA PROGRAMADOR</t>
  </si>
  <si>
    <t>DIRECCION JURIDICA- MEM</t>
  </si>
  <si>
    <t>DIRECCION DE COMUNICACIONES- MEM</t>
  </si>
  <si>
    <t>PABLO DE LEON DE LEON</t>
  </si>
  <si>
    <t>EDDYS OLIVO</t>
  </si>
  <si>
    <t>ANTONI EMILIO LOPEZ RAMIREZ</t>
  </si>
  <si>
    <t>DEVENGADO POR EL EMPLEADO</t>
  </si>
  <si>
    <t>NETO</t>
  </si>
  <si>
    <t xml:space="preserve">CARGO </t>
  </si>
  <si>
    <t xml:space="preserve">NOMBRE </t>
  </si>
  <si>
    <t>CARLOS PORFIRIO LOPEZ ALMONTE</t>
  </si>
  <si>
    <t>VALORES EN RD$</t>
  </si>
  <si>
    <t>AYUDANTE MANTENIMIENTO</t>
  </si>
  <si>
    <t>ZENON DE JESUS HEREDIA</t>
  </si>
  <si>
    <t>YURIVERKA EUNILSA SILVA GARCIA</t>
  </si>
  <si>
    <t>YOMEL MIGUEL CUEVAS MATOS</t>
  </si>
  <si>
    <t>YOLANDA OVALLES ALONZO</t>
  </si>
  <si>
    <t>YARIMEH YANETH MORA CERRO</t>
  </si>
  <si>
    <t>YANKI ANTONIO UCETA</t>
  </si>
  <si>
    <t>YAMILET MEJIA SOTO</t>
  </si>
  <si>
    <t>XIOMARA MERCEDES BENCOSME GERMOSEN</t>
  </si>
  <si>
    <t>VERONICA NOELIA GUZMAN GUZMAN</t>
  </si>
  <si>
    <t>SENCION MARTINEZ DE LA CRUZ</t>
  </si>
  <si>
    <t>COORDINADOR (A)</t>
  </si>
  <si>
    <t>SANTA ANA HEREDIA MARTE</t>
  </si>
  <si>
    <t>ROSIVARIS MONTERO DUVAL</t>
  </si>
  <si>
    <t>ROMAN HENRIQUEZ</t>
  </si>
  <si>
    <t>RICARDO DE JESUS BRAZOBAN</t>
  </si>
  <si>
    <t>RAYSA DE LA CRUZ GONZALEZ</t>
  </si>
  <si>
    <t>RAMON PEREYRA EMILIANO</t>
  </si>
  <si>
    <t>PEDRO ORTIZ</t>
  </si>
  <si>
    <t>PEDRO JOSE LUIS RODRIGUEZ PINEDA</t>
  </si>
  <si>
    <t>PEDRO DE LOS SANTOS AYBAL</t>
  </si>
  <si>
    <t>OSCAR PEREZ</t>
  </si>
  <si>
    <t>OLGA MILENIA PEÑA HERRERA</t>
  </si>
  <si>
    <t>NELSON JEREZ</t>
  </si>
  <si>
    <t>NEILA INMACULADA GARCIA HARVEY</t>
  </si>
  <si>
    <t>NANDO DE LAS NIEVES</t>
  </si>
  <si>
    <t>MIREYA ALTAGRACIA DISLA FAMILIA</t>
  </si>
  <si>
    <t>MIGUELINA GARCIA GONDRES</t>
  </si>
  <si>
    <t>MIGUEL ANGEL TORRES HERNANDEZ</t>
  </si>
  <si>
    <t>MIGUEL ANGEL EVE ALCANTARA</t>
  </si>
  <si>
    <t>MERCEDES MONTERO MAGALLANE</t>
  </si>
  <si>
    <t>MARTIN SIMEON JIMENEZ ORTIZ</t>
  </si>
  <si>
    <t>MARISOL DE CARMEN VILLAVERDE VALDEZ</t>
  </si>
  <si>
    <t>MARGARITA ANTONIA CHELIN ORTIZ</t>
  </si>
  <si>
    <t>MARCIA JOSEFINA OVALLES</t>
  </si>
  <si>
    <t>MAIRELINE MAGDALENA RAMIREZ PEREZ</t>
  </si>
  <si>
    <t>LUIS ENCARNACION</t>
  </si>
  <si>
    <t>LUCIA PINALES RODRIGUEZ</t>
  </si>
  <si>
    <t>LUCECITA SANCHEZ ESPINAL</t>
  </si>
  <si>
    <t>LOURDES LANTIGUA GARCIA</t>
  </si>
  <si>
    <t>LENIN GREY MELO GUTIERREZ</t>
  </si>
  <si>
    <t>KIARABEL GENAO ALVAREZ</t>
  </si>
  <si>
    <t>KENIA ELIZABEHT MARTINEZ HEREDIA</t>
  </si>
  <si>
    <t>KENDYS ISRAEL TORRES FRANCO</t>
  </si>
  <si>
    <t>KELVIN MENDEZ</t>
  </si>
  <si>
    <t>KATIUSKA NAIRE ESTEVEZ GARRIDO</t>
  </si>
  <si>
    <t>KATHERINE MARIA DEL VALLE SANCHEZ</t>
  </si>
  <si>
    <t>JUANA MARIA GIRON DE JESUS</t>
  </si>
  <si>
    <t>JUANA ELCIDA MARTINEZ</t>
  </si>
  <si>
    <t>ELECTRICISTA</t>
  </si>
  <si>
    <t>JUAN JOSE POLANCO LEONARDO</t>
  </si>
  <si>
    <t>JUAN ISIDRO MONTERO MONTERO</t>
  </si>
  <si>
    <t>JUAN FRANCISCO CASTRO MOJICA</t>
  </si>
  <si>
    <t>JUAN EVANGELISTA FIGUEROA BERROA</t>
  </si>
  <si>
    <t>JOSE MERCEDES</t>
  </si>
  <si>
    <t>JOSE MANUEL ROJAS RODRIGUEZ</t>
  </si>
  <si>
    <t>JOSE MANUEL DE JESUS SANCHEZ CAMPOS</t>
  </si>
  <si>
    <t>JOSE LUIS ENCARNACIÓN VARGAS</t>
  </si>
  <si>
    <t>JOSE ABEL NOREL BALBUENA</t>
  </si>
  <si>
    <t>JORGE ARTURO CAYETANO MARTE</t>
  </si>
  <si>
    <t>JOEL HERMOGENES NUÑEZ BUENO</t>
  </si>
  <si>
    <t>JEREMIA RAMIREZ RODRIGUEZ</t>
  </si>
  <si>
    <t>JACOBO ARTURO SIMON MONZON</t>
  </si>
  <si>
    <t>INASKA MARIELA LUCIANO FIGUEREO</t>
  </si>
  <si>
    <t>HIPOLITO REYES</t>
  </si>
  <si>
    <t>HENDRIX RAFAEL VILLAMAN DOMINGUEZ</t>
  </si>
  <si>
    <t>HARRY DE LOS SANTOS JAVIER</t>
  </si>
  <si>
    <t>HAROL ERNESTO SANTANA AYALA</t>
  </si>
  <si>
    <t>GUSTAVO ADOLFO MEJIA-RICART DEL ROSA</t>
  </si>
  <si>
    <t>GUILLERMO PEREZ FELIX</t>
  </si>
  <si>
    <t>GLENY CONTRERAS</t>
  </si>
  <si>
    <t>GINEISSYS TISSEL THEN</t>
  </si>
  <si>
    <t>GINA MERY MARTINEZ HERNANDEZ</t>
  </si>
  <si>
    <t>GENESIS ROSARIO GARRIDO</t>
  </si>
  <si>
    <t>GELSARY DARIANA CABRAL JOSE</t>
  </si>
  <si>
    <t>GABRIEL FRANCISCO CARELA VALERA</t>
  </si>
  <si>
    <t>FRANCISCO ANTONIO MUESES CONTRERAS</t>
  </si>
  <si>
    <t>FRANCHELIS MARIA SOSA FRIAS</t>
  </si>
  <si>
    <t>FERNANDO RHADAMES DIAZ TORRES</t>
  </si>
  <si>
    <t>FELICIA JOHANNA POZO MONTA¥O</t>
  </si>
  <si>
    <t>FELICIA HILARIO HERNANDEZ</t>
  </si>
  <si>
    <t>EVELYN VALDERA GUERRERO</t>
  </si>
  <si>
    <t>ELLIOT PEREZ TERRERO</t>
  </si>
  <si>
    <t>ELIZABETH MARY REYNOSO TEJADA</t>
  </si>
  <si>
    <t>EDWIN LOPEZ ENCARNACION</t>
  </si>
  <si>
    <t>DILCIA DE JESUS ABREU</t>
  </si>
  <si>
    <t>CINTHIA RANYELIS MERCADO TRINIDAD</t>
  </si>
  <si>
    <t>CINDY MERCEDES RAMIREZ PAULINO</t>
  </si>
  <si>
    <t>CESAR EMILIO MEDINA GARABITO</t>
  </si>
  <si>
    <t>CARMEN IRIS RUIZ CORONADO</t>
  </si>
  <si>
    <t>BRENDA SEVERINO SELMO</t>
  </si>
  <si>
    <t>BENJAMIN RODRIGUEZ</t>
  </si>
  <si>
    <t>ARAFAT BELLO MEDINA</t>
  </si>
  <si>
    <t>ALIN JOSE RODRIGUEZ RODRIGUEZ</t>
  </si>
  <si>
    <t>ALEXIS REYNOSO HERNANDEZ</t>
  </si>
  <si>
    <t>ALEXANDRA ROSA BAEZ</t>
  </si>
  <si>
    <t>ALEJANDRO MARTINEZ PACHECO</t>
  </si>
  <si>
    <t>ALBERT GOMEZ JIMENEZ</t>
  </si>
  <si>
    <t>ALBA NELY OGANDO MONTERO</t>
  </si>
  <si>
    <t>AGUSTIN SUAREZ SUAREZ</t>
  </si>
  <si>
    <t>TECNICO</t>
  </si>
  <si>
    <t>ADRIEL JONATHAN COATS MARTE</t>
  </si>
  <si>
    <t>DEPARTAMENTO DE ELABORACION DE DOCUMENTO</t>
  </si>
  <si>
    <t>DIRECCION DE RELACIONES INTERNACIONALES</t>
  </si>
  <si>
    <t>DEPARTAMENTO DE DESARROLLO INSTITUCIONAL</t>
  </si>
  <si>
    <t>DEPARTAMENTO DE ACCESO A LA INFORMACION</t>
  </si>
  <si>
    <t>DEPARTAMENTO DE DESARROLLO E IMPLEMENTAC</t>
  </si>
  <si>
    <t>DIRECCION DE PLANIFICACION Y DESARROLLO</t>
  </si>
  <si>
    <t>DEPARTAMENTO DE ADMINISTRACION DEL SERVI</t>
  </si>
  <si>
    <t>DIRECCION DE TECNOLOGIAS DE LA INFORMACI</t>
  </si>
  <si>
    <t>DEPARTAMENTO DE OPERACIONES TIC- MEM</t>
  </si>
  <si>
    <t>JUAN ANTONIO BELIARD</t>
  </si>
  <si>
    <t>JUAN JOSE NICOLAS RODRIGUEZ CACERES</t>
  </si>
  <si>
    <t>MERCEDES NATASHA RODRIGUEZ HERNANDEZ</t>
  </si>
  <si>
    <t>MIGUEL ANGEL DIAZ DIAZ</t>
  </si>
  <si>
    <t>YASHLEY ALTAGRACIA PEÑA MEDINA</t>
  </si>
  <si>
    <t>VICTOR GUILLEN ARIAS</t>
  </si>
  <si>
    <t>TOMAS BIENVENIDO VARONA RAMIREZ</t>
  </si>
  <si>
    <t>ORLANDO DE JESUS LORENZO</t>
  </si>
  <si>
    <t>MIOZOTTY DE LOS SANTOS ABREU</t>
  </si>
  <si>
    <t>JUAN PABLO ROA</t>
  </si>
  <si>
    <t>GOMEZ NUÑEZ JORGE</t>
  </si>
  <si>
    <t>ERNESTO ACEVEDO PEÑA</t>
  </si>
  <si>
    <t>EMELY ALEXANDRA MENDEZ CANO</t>
  </si>
  <si>
    <t>ELVIN MANUEL SANTANA</t>
  </si>
  <si>
    <t>EDWIN GUARIONEX LARA DEL VILLAR</t>
  </si>
  <si>
    <t>DANIEL ASENCIO TURBI</t>
  </si>
  <si>
    <t>CAROLINA DEL MAR RODRIGUEZ PIMENTEL</t>
  </si>
  <si>
    <t>CARMEN RITA FONDEUR DIAZ</t>
  </si>
  <si>
    <t>ANTONIO ALFONSO RODRIGUEZ TEJADA</t>
  </si>
  <si>
    <t>ALTAGRACIA TORRES ESPINO</t>
  </si>
  <si>
    <t>VICEMINISTERIO DE SEGURIDAD ENERGETICA E</t>
  </si>
  <si>
    <t>VICEMINISTERIO DE ENERGIA NUCLEAR</t>
  </si>
  <si>
    <t>LUIS FRANCISCO TORRES MANZUETA</t>
  </si>
  <si>
    <t>ANALISTA</t>
  </si>
  <si>
    <t>NISAEL DIONISIO DIROCIE MATOS</t>
  </si>
  <si>
    <t>CINDY YAMILET HERNANDEZ</t>
  </si>
  <si>
    <t>ESPERANZA ESTRELLA RODRIGUEZ</t>
  </si>
  <si>
    <t>FELIX ALCIBIADES LUNA ALBERTO</t>
  </si>
  <si>
    <t>JOSE ANTONIO PEÑA CABRERA</t>
  </si>
  <si>
    <t>MARIA MAGDALENA RAMIREZ MEDINA</t>
  </si>
  <si>
    <t>ROBERTO DURAN DE JESUS</t>
  </si>
  <si>
    <t>VILMA NOEMI DEL PILAR CABRERA PEÑA</t>
  </si>
  <si>
    <t>YESENIA MONTERO MORILLO</t>
  </si>
  <si>
    <t>ANA ESTHER BRAZOBAN SOTO</t>
  </si>
  <si>
    <t>BASILIO LOPEZ PAULINO</t>
  </si>
  <si>
    <t>BAYOAN NORBERTO SOTO GARCIA</t>
  </si>
  <si>
    <t>CARLOS MANUEL PICHARDO VALENTIN</t>
  </si>
  <si>
    <t>EDITH JEANETTY PAULINO P DE MARMOLEJ</t>
  </si>
  <si>
    <t>EDWIN JESUS RAMIREZ TEJEDA</t>
  </si>
  <si>
    <t>EURIS ALMONTE SANTOS</t>
  </si>
  <si>
    <t>ASESOR (A)</t>
  </si>
  <si>
    <t>GLENYS DAHIANA VARGAS NUÑEZ</t>
  </si>
  <si>
    <t>GOLYE LATOUFE JIMENEZ</t>
  </si>
  <si>
    <t>HECTOR BIENVENIDO PUELLO GERARDO</t>
  </si>
  <si>
    <t>HEIDY ILCANIA ADON VARGAS</t>
  </si>
  <si>
    <t>HENRY ALEXANDER DE LA ROSA GREEN</t>
  </si>
  <si>
    <t>JESUS MARIA CASTILLO</t>
  </si>
  <si>
    <t>JORGE ANTONIO MOTA NIN</t>
  </si>
  <si>
    <t>JOSE LUIS VALLEJO PEGUERO</t>
  </si>
  <si>
    <t>JOSE MAURICIO SALVADOR HERNANDEZ CEP</t>
  </si>
  <si>
    <t>JUAN ABRAHAM CUEVAS SANCHEZ</t>
  </si>
  <si>
    <t>JUANA ROSALIA LORENZO QUEZADA</t>
  </si>
  <si>
    <t>MARCELINO DE JESUS MORDAN</t>
  </si>
  <si>
    <t>MARTHA IRENE TEJADA CASTILLO</t>
  </si>
  <si>
    <t>OMAR ALEJANDRO DOTEL CARABALLO</t>
  </si>
  <si>
    <t>PATRICIA ELENA PRIEGO DE LOS REYES</t>
  </si>
  <si>
    <t>ROSANNA AMPARO PANIAGUA</t>
  </si>
  <si>
    <t>ROSSY MASSIEL CEBALLO DE LOS SANTOS</t>
  </si>
  <si>
    <t>WILFRIN CARMONA ROMERO</t>
  </si>
  <si>
    <t>WILSON ALEXANDER NUÑEZ PIMENTEL</t>
  </si>
  <si>
    <t>YANIRA ALTAGRACIA EVANGELISTA</t>
  </si>
  <si>
    <t>YESICA MANUELA DE PEÑA GUILLEN</t>
  </si>
  <si>
    <t>YOHAN MANUEL REYNOSO DE JESUS</t>
  </si>
  <si>
    <t>BIANCA CRISTINA RODRIGUEZ MAZARA</t>
  </si>
  <si>
    <t>DEIVY MANUEL MORENO MANZANILLO</t>
  </si>
  <si>
    <t>ESTHER SANTIL MERCEDES</t>
  </si>
  <si>
    <t>JOSE ALBERTO TAVERAS</t>
  </si>
  <si>
    <t>JUANITO ENCARNACION MONTERO</t>
  </si>
  <si>
    <t>LILA ROSARIO RODRIGUEZ DE BAEZ</t>
  </si>
  <si>
    <t>MARIA FERNANDA ROSARIO</t>
  </si>
  <si>
    <t>MIGUEL ANGEL ALMONTE CAPELLAN</t>
  </si>
  <si>
    <t>DANIEL GALVAN BRUGAL</t>
  </si>
  <si>
    <t>EMMANUEL ALEXANDRO DEL ORBE FILPO</t>
  </si>
  <si>
    <t>FRANCIS ALBERTO ORTIZ</t>
  </si>
  <si>
    <t>JOSE ANTONIO MARTINEZ DAUHAJRE</t>
  </si>
  <si>
    <t>JUVENAL LORENZO LIRANZO</t>
  </si>
  <si>
    <t>KENYA ARACELIS MERCEDES HERNANDEZ</t>
  </si>
  <si>
    <t>LUIS POMPILIO FONDEUR MENDOZA</t>
  </si>
  <si>
    <t>PAMELA CRISTINA DE LOS SANTOS PEÑA</t>
  </si>
  <si>
    <t>PAUL LAUDISLAO ROSARIO ALMANZAR</t>
  </si>
  <si>
    <t>PEDRO ALEXANDER FRANCO PEÑA</t>
  </si>
  <si>
    <t>RAMON DEL ROSARIO PLATA PUELLO</t>
  </si>
  <si>
    <t>VICTOR MANUEL LIRIANO ROSARIO</t>
  </si>
  <si>
    <t>CARLOS MANUEL ALBURQUERQUE ASTACIO</t>
  </si>
  <si>
    <t>EDICKSON ANEUDIS TEJEDA JAVIER</t>
  </si>
  <si>
    <t>EZEQUIEL FELIZ MATOS</t>
  </si>
  <si>
    <t>OSCAR ENRIQUE MARTINEZ VALDEZ</t>
  </si>
  <si>
    <t>PABLO ARREDONDO BAUTISTA</t>
  </si>
  <si>
    <t>PORFIRIO ANTONIO VICIOSO LAMAR</t>
  </si>
  <si>
    <t>ROMNY DAVID PRENZA CONTRERAS</t>
  </si>
  <si>
    <t>YAZMILE CASTIDAD DIPRES DE LEON</t>
  </si>
  <si>
    <t>RASHELL ANTONIA MENDEZ LORA</t>
  </si>
  <si>
    <t>ALEJANDRO ALBERTO MAÑON MARTINEZ</t>
  </si>
  <si>
    <t>SFS</t>
  </si>
  <si>
    <t>ISR</t>
  </si>
  <si>
    <t>OTROS</t>
  </si>
  <si>
    <t>OTROS DESC.</t>
  </si>
  <si>
    <t>M</t>
  </si>
  <si>
    <t>F</t>
  </si>
  <si>
    <t>SARAH VALDERYS JOSE RAMIREZ</t>
  </si>
  <si>
    <t>RAFAEL TOBIAS LOPEZ LOPEZ</t>
  </si>
  <si>
    <t>JESUS RAFAEL FRICAS ROSARIO</t>
  </si>
  <si>
    <t>NO.</t>
  </si>
  <si>
    <t>NOMBRE</t>
  </si>
  <si>
    <t>CARGO</t>
  </si>
  <si>
    <t>SEXO</t>
  </si>
  <si>
    <t>ANGEL JUNIOR DE LA ROSA RODRIGUEZ</t>
  </si>
  <si>
    <t>AUDILIO SOLER MONTILLA</t>
  </si>
  <si>
    <t>JOAQUIN ALEXIS VALENZUELA DIAZ</t>
  </si>
  <si>
    <t>JUAN PEREZ ENCARNACION</t>
  </si>
  <si>
    <t>RAMON ISIDRO CABRERA CABRERA</t>
  </si>
  <si>
    <t>ALTAGRACIA TULIA DE LIMA CASADO DISL</t>
  </si>
  <si>
    <t>ANA ELIZABET CARABALLO PEREZ</t>
  </si>
  <si>
    <t>ANA PATRICIA BRAZOBAN FERREYRA</t>
  </si>
  <si>
    <t>ANDERLYN MENDEZ OZUNA</t>
  </si>
  <si>
    <t>ANEUDYS RAMIREZ GUZMAN</t>
  </si>
  <si>
    <t>ANGELA CRISTINA CUSTODIO FLORENTINO</t>
  </si>
  <si>
    <t>ANTONIO ZURISADAY REYES GOMEZ</t>
  </si>
  <si>
    <t>ARISLEYDA ALVAREZ AGRAMONTE</t>
  </si>
  <si>
    <t>BLAS ANTONIO MATEO ANTIGUA</t>
  </si>
  <si>
    <t>CANDIDO MAMBRU SANTAMARIA</t>
  </si>
  <si>
    <t>CAONABO GUTIERREZ</t>
  </si>
  <si>
    <t>SUPERVISOR (A)</t>
  </si>
  <si>
    <t>CECILIA PEREZ</t>
  </si>
  <si>
    <t>CESAR MIGUEL MARCHENA MOJICA</t>
  </si>
  <si>
    <t>CHARINA ALEXANDRA PEREZ REYES</t>
  </si>
  <si>
    <t>CLARA AURORA PUJOLS ABREU</t>
  </si>
  <si>
    <t>CLARA MARIA MOSQUEA JIMENEZ</t>
  </si>
  <si>
    <t>EDDY PEREYRA ARIZA</t>
  </si>
  <si>
    <t>EDUARDO JOSE MIGUEL GOICO TAVAREZ</t>
  </si>
  <si>
    <t>EFIGENIO MONTILLA ARIAS</t>
  </si>
  <si>
    <t>ELEYNI MARIA DIAZ FABIAN</t>
  </si>
  <si>
    <t>ENGELS NICOLAS ROMAN PEGUERO</t>
  </si>
  <si>
    <t>ESTEBAN GREN CHALAS</t>
  </si>
  <si>
    <t>EVELING MILAGROS CASTILLO CASTILLO</t>
  </si>
  <si>
    <t>FELIPE DE LA ROSA CRISOSTOMO</t>
  </si>
  <si>
    <t>FELIPE JESUS SANTOS</t>
  </si>
  <si>
    <t>FERNANDO BALBUENA JIMENEZ</t>
  </si>
  <si>
    <t>FRANCIS ALMANZOR LEGUISAMON REYES</t>
  </si>
  <si>
    <t>FRANCISCO ANTONIO CACERES NERIS</t>
  </si>
  <si>
    <t>FRANK ANDRES MESA BURGOS</t>
  </si>
  <si>
    <t>GISELLE MARIA AYBAR MARTINEZ</t>
  </si>
  <si>
    <t>GLORIA STEFANY AMARO VARGAS</t>
  </si>
  <si>
    <t>HANNEL ALFONSO REYNOSO VEGA</t>
  </si>
  <si>
    <t>HENRY CESAR CARABALLO DURAN</t>
  </si>
  <si>
    <t>HENRY RAMIREZ FERRERAS</t>
  </si>
  <si>
    <t>HEYAIME GOMEZ</t>
  </si>
  <si>
    <t>HORACIO ALBERTO ALVAREZ LOPEZ</t>
  </si>
  <si>
    <t>JOHANNY EVANGELINA MEDINA SANCHEZ</t>
  </si>
  <si>
    <t>JORGE ESTARLING TAVERAS SUSANA</t>
  </si>
  <si>
    <t>JOSE ANTONIO BATISTA PUELLO</t>
  </si>
  <si>
    <t>JOSE MANUEL CARELA MILIANO</t>
  </si>
  <si>
    <t>JOSE MANUEL PERDOMO BRUJAN</t>
  </si>
  <si>
    <t>INGENIERO</t>
  </si>
  <si>
    <t>JOSE RAFAEL ZABALA BURGOS</t>
  </si>
  <si>
    <t>JOSE ROBERTO SANCHEZ GONZALEZ</t>
  </si>
  <si>
    <t>JUAN CRISTINO TORRES</t>
  </si>
  <si>
    <t>JUAN FERNANDO RODRIGUEZ PICHARDO</t>
  </si>
  <si>
    <t>JUAN JAEL TUCENT MANZUETA</t>
  </si>
  <si>
    <t>JULIO OZUNA DE JESUS</t>
  </si>
  <si>
    <t>KELVIN MATIAS CUEVAS</t>
  </si>
  <si>
    <t>KEYRON FIGUEROA GUICHARDO</t>
  </si>
  <si>
    <t>LAHIRI QUIQUIRLI PAULINO PICHARDO</t>
  </si>
  <si>
    <t>LENCY LISBETH ALMONTE ALCANTARA</t>
  </si>
  <si>
    <t>LEONARDO FRANCISCO MEJIA ALCANTARA</t>
  </si>
  <si>
    <t>LEONEL JOHAN PEÑA SELMO</t>
  </si>
  <si>
    <t>LILLIAN JOSELIN JIMENEZ VICENTE</t>
  </si>
  <si>
    <t>LORRAINE ZOLESNIR YAPOR MOREL</t>
  </si>
  <si>
    <t>LUCIDANIA LINA MERCEDES</t>
  </si>
  <si>
    <t>LUIS JORGE VARGAS GIL</t>
  </si>
  <si>
    <t>LUZ MARIA BELTRE RIVERA</t>
  </si>
  <si>
    <t>MADELIN PERALTA LOPEZ</t>
  </si>
  <si>
    <t>MARCELLE SAINT AMAND DE CASTRO</t>
  </si>
  <si>
    <t>MARIA CRISTINA GUEVARA FELIZ</t>
  </si>
  <si>
    <t>MARIA SOLEDAD GUANTE GONZALEZ</t>
  </si>
  <si>
    <t>MARTHA MARIA PEREZ VARGAS</t>
  </si>
  <si>
    <t>MAXIMO GUIDO CABRAL JIMENEZ</t>
  </si>
  <si>
    <t>MINERVA JOSEFINA DUBERNAY PINEDA</t>
  </si>
  <si>
    <t>MOISES ISMAEL BATISTA PEÑA</t>
  </si>
  <si>
    <t>NICOLAS REYNOSO LUCIANO</t>
  </si>
  <si>
    <t>OBDULIO CONTRERAS DE LA CRUZ</t>
  </si>
  <si>
    <t>OMAR ALEXIS MELO VARGAS</t>
  </si>
  <si>
    <t>PAOLA MARIE BAEZ SESTO</t>
  </si>
  <si>
    <t>PATRIA MERCEDES VELOZ HIERRO</t>
  </si>
  <si>
    <t>PEDRO LUIS MARTINEZ MARTINEZ</t>
  </si>
  <si>
    <t>RAFAEL STIVEN CASTILLO MORETA</t>
  </si>
  <si>
    <t>RAMON ANTONIO MORROBEL RODRIGUEZ</t>
  </si>
  <si>
    <t>RAMON ANTONIO PEÑA PEÑA</t>
  </si>
  <si>
    <t>RAYNERIS MASSIEL CABRERA MORILLO</t>
  </si>
  <si>
    <t>RICARDO JOSE FABELO SANTANA</t>
  </si>
  <si>
    <t>RIGOBERTO PEÑA</t>
  </si>
  <si>
    <t>ROBERTO DE LEON CAMILO</t>
  </si>
  <si>
    <t>ROBERTO DOMINGUEZ CORDERO</t>
  </si>
  <si>
    <t>ROSENNI RONDON MOTA</t>
  </si>
  <si>
    <t>ROXANNA GISSELLY CERDA TAVERAS</t>
  </si>
  <si>
    <t>RUBEN DARIO RAMOS DE LA PAZ</t>
  </si>
  <si>
    <t>SABRINA MABEL VALDEZ BRITO</t>
  </si>
  <si>
    <t>SALVADOR ORTIZ</t>
  </si>
  <si>
    <t>SANDRA YAHAYRA MENDOZA DOLORES</t>
  </si>
  <si>
    <t>SANDY MARTINEZ DE JESUS</t>
  </si>
  <si>
    <t>SUSAN BEATO GONZALEZ</t>
  </si>
  <si>
    <t>TIMOTEO MANZUETA GONZALEZ</t>
  </si>
  <si>
    <t>TONTY ULISES DE JESUS RUTINEL PEREZ</t>
  </si>
  <si>
    <t>WANDA SORAYA TURBIDES CANARIO</t>
  </si>
  <si>
    <t>YEN ANEURY MACEO SANCHEZ</t>
  </si>
  <si>
    <t>YULI JIMENEZ TAVAREZ</t>
  </si>
  <si>
    <t>JENNY DONATY CEPEDA NUÑEZ</t>
  </si>
  <si>
    <t>AGUSTIN MARTIN HEREDIA GONZALEZ</t>
  </si>
  <si>
    <t>AGUSTINA ISABEL RIVAS CARO</t>
  </si>
  <si>
    <t>AMARILIS COLAS LUCIANO</t>
  </si>
  <si>
    <t>ANA COROLYN CASTRO ULLOA</t>
  </si>
  <si>
    <t>ANA ELIZA BEATRIZ SEYMOUR CASTRO</t>
  </si>
  <si>
    <t>ANGELA DE LA CRUZ MAÑON</t>
  </si>
  <si>
    <t>ARIEL ANTONIO ENCARNACION REYES</t>
  </si>
  <si>
    <t>BEATRIZ ALFONSECA INIRIO</t>
  </si>
  <si>
    <t>BELKIS ALTAGRACIA MARTINEZ BRUNO</t>
  </si>
  <si>
    <t>BELKIS MARTE</t>
  </si>
  <si>
    <t>CARMEN GONZALEZ OZUNA</t>
  </si>
  <si>
    <t>CECILIA CASTAÑO PASCUAL</t>
  </si>
  <si>
    <t>CESAR AUGUSTO DE LA ROSA DE JASUS</t>
  </si>
  <si>
    <t>CESAR EUGENIO MARTE GUERRERO</t>
  </si>
  <si>
    <t>CLARA ESTHER RAMIREZ SEVERINO</t>
  </si>
  <si>
    <t>CRISELDA DE LA ROSA DELGADO</t>
  </si>
  <si>
    <t>CRISTINA GUERRERO BAUTISTA</t>
  </si>
  <si>
    <t>DAMARY FRIAS MONTAÑO</t>
  </si>
  <si>
    <t>DAYMISIS CHANEL CONTRERAS SELMO</t>
  </si>
  <si>
    <t>DOMINGA DE LA CRUZ DE LA CRUZ</t>
  </si>
  <si>
    <t>DULCE MARIA LUIS OZORIA</t>
  </si>
  <si>
    <t>EDDY MARSE ALMONTE SANCHEZ</t>
  </si>
  <si>
    <t>EDITH MARIA FLEURIMONT FLEURANT</t>
  </si>
  <si>
    <t>EDUARDO MONTERO MONTERO</t>
  </si>
  <si>
    <t>EDWIN GREGORIO LOPEZ SANCHEZ</t>
  </si>
  <si>
    <t>EMELENCIANO CRISOSTOMO NOLASCO</t>
  </si>
  <si>
    <t>ERICK ANTONIO MERCER MELLA</t>
  </si>
  <si>
    <t>ERIKA PATRICIA BURGOS</t>
  </si>
  <si>
    <t>EUSTAQUIA BRAZOBAN GONZALEZ</t>
  </si>
  <si>
    <t>FATIMA DE JESUS NOVA ROSADO</t>
  </si>
  <si>
    <t>FAVIO OZUNA</t>
  </si>
  <si>
    <t>FELIX REYNOSO MORENO</t>
  </si>
  <si>
    <t>FIDEL ERNESTO MEJIA MILIAN</t>
  </si>
  <si>
    <t>GENOVEVA DE LA ROSA DE LA CRUZ</t>
  </si>
  <si>
    <t>ISIDRO DE LA ROSA DE JESUS</t>
  </si>
  <si>
    <t>ISRAEL NUÑEZ FELIZ</t>
  </si>
  <si>
    <t>JENNIFER CAROLINA BIDO RODRIGUEZ</t>
  </si>
  <si>
    <t>JINY CLETO PAREDES</t>
  </si>
  <si>
    <t>JOHAN MANUEL FRIAS PAYANO</t>
  </si>
  <si>
    <t>JOSE ANGEL CASTILLO</t>
  </si>
  <si>
    <t>JOSE ANTONIO UREÑA DE LA CRUZ</t>
  </si>
  <si>
    <t>JOSE AUGUSTO CARRASCO REYES</t>
  </si>
  <si>
    <t>JOSE MANUEL CASTILLO GUZMAN</t>
  </si>
  <si>
    <t>JOSEFA DE LA ROSA DE LA CRUZ</t>
  </si>
  <si>
    <t>JUANA DE PAULA OZUNA</t>
  </si>
  <si>
    <t>LAURA VICTORIA TAVERAS ALVAREZ</t>
  </si>
  <si>
    <t>LISSET SANTANA GONZALEZ</t>
  </si>
  <si>
    <t>LUIS MEJIA SOLIS</t>
  </si>
  <si>
    <t>MARIA LORA RAMIREZ</t>
  </si>
  <si>
    <t>MARIA ZUNILDA GUTIERREZ TEJADA</t>
  </si>
  <si>
    <t>MARICEL DE LA ROSA NOVA</t>
  </si>
  <si>
    <t>MARIO GORIS TORIBIO</t>
  </si>
  <si>
    <t>MARTHA CASTILLO MONTERO</t>
  </si>
  <si>
    <t>MAYELIN NINA GUZMAN</t>
  </si>
  <si>
    <t>MERCEDES ROSARIO AMPARO</t>
  </si>
  <si>
    <t>MIGUEL DE LOS SANTOS ROSARIO VARGAS</t>
  </si>
  <si>
    <t>MIREYA PE A MARTE</t>
  </si>
  <si>
    <t>RAQUEL MEDINA GOMEZ</t>
  </si>
  <si>
    <t>RAUL ANTONIO MEDINA CERDA</t>
  </si>
  <si>
    <t>REBECA URE¥A ALVAREZ</t>
  </si>
  <si>
    <t>SANDRA ALTAGRACIA RUIZ</t>
  </si>
  <si>
    <t>YAQUELIN MANZUETA GONZALEZ</t>
  </si>
  <si>
    <t>ZOILA NIRKA DE JESUS DE LOS SANTOS</t>
  </si>
  <si>
    <t>MILAGRO LUZMINADA MEJIA PEÑA</t>
  </si>
  <si>
    <t>HECTOR RAFAEL RIZIK NUÑEZ</t>
  </si>
  <si>
    <t>JOSE OMAR MONEGRO MUÑOZ</t>
  </si>
  <si>
    <t>MARIA DEL PILAR BRITO VALENTIN</t>
  </si>
  <si>
    <t>CATEGORIA DEL SERVIDOR</t>
  </si>
  <si>
    <t>JOSE LUIS CASTRO</t>
  </si>
  <si>
    <t>PASCUAL BIENVENIDO MARTINEZ ABAD</t>
  </si>
  <si>
    <t>ALEJANDRO PERALTA MELO</t>
  </si>
  <si>
    <t>JOAQUIN OZUNA MARTINEZ</t>
  </si>
  <si>
    <t>ANTONIO ALBUEZ ARREDONDO</t>
  </si>
  <si>
    <t>LUIS ALFONSO NUÑEZ MATOS</t>
  </si>
  <si>
    <t>SANTA MARIA TORRES</t>
  </si>
  <si>
    <t>ELIDO JOEL CUSTODIO CUSTODIO</t>
  </si>
  <si>
    <t>SERGIA MARITZA RAMOS ACOSTA</t>
  </si>
  <si>
    <t>ELEUTERIA RONDON MAGALLANES</t>
  </si>
  <si>
    <t>AGRIPINO DE JESUS MARTE</t>
  </si>
  <si>
    <t>HARON FABIAN MERCEDES</t>
  </si>
  <si>
    <t>MARIA EUGENIA BRAZOBAN BELTRE</t>
  </si>
  <si>
    <t>CLAUDIO MATEO CABRAL</t>
  </si>
  <si>
    <t>JULIA ALEXANDRA GONZALEZ LOPEZ</t>
  </si>
  <si>
    <t>HENRY JUNIOR FELIZ FIGUEROA</t>
  </si>
  <si>
    <t>RAUL EDUARDO OZUNA DELVA</t>
  </si>
  <si>
    <t>FALIANNY LORA ALMONTE</t>
  </si>
  <si>
    <t>LENCHY CRISTIAN VARGAS ARISTY</t>
  </si>
  <si>
    <t>RAFAEL DE JESUS MARTINEZ</t>
  </si>
  <si>
    <t>No.</t>
  </si>
  <si>
    <t>ÁREA</t>
  </si>
  <si>
    <t>VIANELA BELEN GUILLEN</t>
  </si>
  <si>
    <t>WENDYLUZ GUTIERREZ TEJADA</t>
  </si>
  <si>
    <t>RUBEL DE JESUS MATOS TEJEDA</t>
  </si>
  <si>
    <t>ANGEL FELICIANO BELLIARD PEÑA</t>
  </si>
  <si>
    <t>VIRGINIA DOLLY NELLY LOPEZ POLANCO</t>
  </si>
  <si>
    <t>RAMON NELSON ROSARIO AMEZQUITA</t>
  </si>
  <si>
    <t>FRANCISCO ANTONIO GIL RAMIREZ</t>
  </si>
  <si>
    <t>JORGE LUIS SANCHEZ VASQUEZ</t>
  </si>
  <si>
    <t>FIJO</t>
  </si>
  <si>
    <t>MERY LUZ MELENDEZ SANTOS</t>
  </si>
  <si>
    <t>THELMA YAFANNY ESTEVEZ ACOSTA</t>
  </si>
  <si>
    <t>CESILIO VASQUEZ</t>
  </si>
  <si>
    <t>ERICKSON RAFAEL HERNANDEZ SANCHEZ</t>
  </si>
  <si>
    <t>MARGARO PEÑA CAPELLAN</t>
  </si>
  <si>
    <t>NICAURY ELIZABETH PEGUERO SILVESTRE</t>
  </si>
  <si>
    <t>PEDRO MANZUETA</t>
  </si>
  <si>
    <t>ROSEMARY BUTEN PICHARDO</t>
  </si>
  <si>
    <t>WELIMBER RAMON FABIAN VASQUEZ</t>
  </si>
  <si>
    <t>YNOSENCIO GALVEZ ROSARIO</t>
  </si>
  <si>
    <t>BARTOLO GALVEZ</t>
  </si>
  <si>
    <t>CRISTINO BELEN REINOSO</t>
  </si>
  <si>
    <t>DAMASO ESTEVEZ</t>
  </si>
  <si>
    <t>HILARIO FRANCISCO MARTINEZ</t>
  </si>
  <si>
    <t>MELISSA ELIZABETH MEJIA PONCE</t>
  </si>
  <si>
    <t>PEDRO TORRES TORRES</t>
  </si>
  <si>
    <t>RAMON RODRIGUEZ BAUTISTA</t>
  </si>
  <si>
    <t>ANTONIO MEJIA</t>
  </si>
  <si>
    <t>DANIEL ARTURO SOSA ALVAREZ</t>
  </si>
  <si>
    <t>JACK MARCOS PAULINO BAUTISTA</t>
  </si>
  <si>
    <t>RAMON CONTRERAS ORTIZ</t>
  </si>
  <si>
    <t>FRANCISCO ARMANDO DIPLAN</t>
  </si>
  <si>
    <t>MIGUEL ANTONIO PEÑA DE LOS SANTOS</t>
  </si>
  <si>
    <t>JUANA MERCEDES PERPETUA AMPARO</t>
  </si>
  <si>
    <t>ADELSO BELEN VASQUEZ</t>
  </si>
  <si>
    <t>ALEJANDRO CARABALLO</t>
  </si>
  <si>
    <t>ARTURO NAPOLEON CANO PICHARDO</t>
  </si>
  <si>
    <t>CARLIXTA ABREU MENDOZA</t>
  </si>
  <si>
    <t>CONFESORA MARTINEZ</t>
  </si>
  <si>
    <t>DOMINGO MARTE</t>
  </si>
  <si>
    <t>DOMINGO RODRIGUEZ MARTE</t>
  </si>
  <si>
    <t>EDUAR FRANKLIN AYBAR DE LA CRUZ</t>
  </si>
  <si>
    <t>EPIFANIO DIAZ VASQUEZ</t>
  </si>
  <si>
    <t>FELIX SANTIAGO AMPARO GARCIA</t>
  </si>
  <si>
    <t>FRANCISCO CONFESOR CORONADO GALVEZ</t>
  </si>
  <si>
    <t>FRANCISCO VASQUEZ MENDOZA</t>
  </si>
  <si>
    <t>GREGORIO ABREU MENDEZ</t>
  </si>
  <si>
    <t>HERMINIO HERNANDEZ</t>
  </si>
  <si>
    <t>HILARIO SANCHEZ BAUTISTA</t>
  </si>
  <si>
    <t>IGNACIO ALVARADO GARCIA</t>
  </si>
  <si>
    <t>JOAQUIN AMPARO</t>
  </si>
  <si>
    <t>JOSE ALBERTO SANCHEZ MARTE</t>
  </si>
  <si>
    <t>JOSE ALTAGRACIA HERNANDEZ EVANGELIST</t>
  </si>
  <si>
    <t>JOSE HERNANDEZ</t>
  </si>
  <si>
    <t>JUAN FRANCISCO FRANCISCO YEPEZ</t>
  </si>
  <si>
    <t>JUANA JORAN</t>
  </si>
  <si>
    <t>MARGARITO MARTINEZ MOLA</t>
  </si>
  <si>
    <t>MARINO HERNANDEZ YEPEZ</t>
  </si>
  <si>
    <t>MARTIN MENDOZA BELEN</t>
  </si>
  <si>
    <t>MAXIMILIANO HERNANDEZ</t>
  </si>
  <si>
    <t>MODESTO ALBERTO AMPARO VASQUEZ</t>
  </si>
  <si>
    <t>PEDRO FERREIRAS</t>
  </si>
  <si>
    <t>PEDRO URBANO REYNOSO</t>
  </si>
  <si>
    <t>POLONIA SUERO</t>
  </si>
  <si>
    <t>RAMON ANTONIO CAPELLAN HERNANDEZ</t>
  </si>
  <si>
    <t>REGINA VASQUEZ JOSE</t>
  </si>
  <si>
    <t>SANTA ALVARADO SUERO</t>
  </si>
  <si>
    <t>YNOSENCIO HEREDIA JIMENEZ</t>
  </si>
  <si>
    <t>AGAPITO GONZALEZ REYES</t>
  </si>
  <si>
    <t>BENITO HERNANDEZ JIMENEZ</t>
  </si>
  <si>
    <t>CRESCENCIO VIDAL ROMERO</t>
  </si>
  <si>
    <t>EDUARDO REINOSO VASQUEZ</t>
  </si>
  <si>
    <t>GUILLERMO ANTONIO PINEDA TRINIDAD</t>
  </si>
  <si>
    <t>MANUEL DE JESUS SANCHEZ PEREZ</t>
  </si>
  <si>
    <t>MARINO RAFAEL CAMACHO GONZALEZ</t>
  </si>
  <si>
    <t>IVELISSE DEL CARMEN MUÑOZ MEJIA</t>
  </si>
  <si>
    <t>JOSE RAMON GOMEZ DIAZ</t>
  </si>
  <si>
    <t>ROSELYN HEYAIME MERCEDES BAUTISTA</t>
  </si>
  <si>
    <t>MANUELA PEREZ FERNANDEZ</t>
  </si>
  <si>
    <t>ARACELIS ACEVEDO FIGUEROA</t>
  </si>
  <si>
    <t>DIRECCION DE SEGURIDAD ENERGETICA- MEM</t>
  </si>
  <si>
    <t>DEPARTAMENTPO DE RELACIONES PUBLICAS- ME</t>
  </si>
  <si>
    <t>MANUEL YAFREUDY SUDY DE LOS SANTOS</t>
  </si>
  <si>
    <t>GRISMAILY GERMANIA ESPINOSA MORROBEL</t>
  </si>
  <si>
    <t>YESENIA DE LEON AQUINO</t>
  </si>
  <si>
    <t>GUILLERMO SILVERIO</t>
  </si>
  <si>
    <t>MARCIA ARIAS</t>
  </si>
  <si>
    <t>MIGUELINA ALTAGRACIA ROJAS PACHECO</t>
  </si>
  <si>
    <t>FELIX ANTONIO DE PAULA RONDON</t>
  </si>
  <si>
    <t>CRISTIAN RAFAEL DE JESUS REYNOSO</t>
  </si>
  <si>
    <t>DANAIRE DE JESUS</t>
  </si>
  <si>
    <t>DIONIS VLADIMIR OZORIO HERRERA</t>
  </si>
  <si>
    <t>GABRIEL ARTURO VASQUEZ DE LEON</t>
  </si>
  <si>
    <t>JULIA BERROA SANTIAGO</t>
  </si>
  <si>
    <t>VICTOR ANTONIO ZAPATA MATEO</t>
  </si>
  <si>
    <t>ANA VERUSCHKA PAZOS MUÑOZ</t>
  </si>
  <si>
    <t>JAVIER ESTIWALT CANARIO BOCIO</t>
  </si>
  <si>
    <t>TOTALES</t>
  </si>
  <si>
    <t>ARALISIS LUNA CORPORAN</t>
  </si>
  <si>
    <t>ELIANGI SOLIS MORETA</t>
  </si>
  <si>
    <t>FAUSTO FRANCISCO DEL CARMEN PEREZ SA</t>
  </si>
  <si>
    <t>RYAN ANTHONY HOBBS BAEZ</t>
  </si>
  <si>
    <t>JOSE LUIS DIAZ LOPEZ</t>
  </si>
  <si>
    <t>GERALDO RADHAME MIESES GIRON</t>
  </si>
  <si>
    <t>NELSON GEOVANNY AQUINO BAEZ</t>
  </si>
  <si>
    <t>KEIDY MERCEDES DE LEON BELTRE</t>
  </si>
  <si>
    <t>JESUS RAMON CRISTOPHER DE JESUS</t>
  </si>
  <si>
    <t>GERALDO MARTINEZ TAVAREZ</t>
  </si>
  <si>
    <t>MAXIMO LARA TEJEDA</t>
  </si>
  <si>
    <t>RODOLFO BAEZ HERNANDEZ</t>
  </si>
  <si>
    <t>FRANCHESCA CRUZ GARCIA</t>
  </si>
  <si>
    <t>JUAN MANUEL ORTIZ DIAZ</t>
  </si>
  <si>
    <t>WILSON BENZANT GARCIA</t>
  </si>
  <si>
    <t>RAUMELY OZUNA DEL ROSARIO</t>
  </si>
  <si>
    <t>RONNY MORA</t>
  </si>
  <si>
    <t>ANTONIO DE LA CRUZ DOMINGUEZ</t>
  </si>
  <si>
    <t>CARLOS JULIO LORENZO MORETA</t>
  </si>
  <si>
    <t>CRISTINO ENCARNACION BAUTISTA</t>
  </si>
  <si>
    <t>DANIEL VALDEZ MONTERO</t>
  </si>
  <si>
    <t>JOHNNY DE JESUS UREÑA REYNOSO</t>
  </si>
  <si>
    <t>JOSELITO CALITE YEDY</t>
  </si>
  <si>
    <t>MARCOS SANTOS GERMAN MARTINEZ</t>
  </si>
  <si>
    <t>NARCISO ENCARNACION OTAÑO</t>
  </si>
  <si>
    <t>WATHER MATOS MATOS</t>
  </si>
  <si>
    <t>LEYDI LAURA SANCHEZ MATOS</t>
  </si>
  <si>
    <t>RAFAEL BRAZOBAN CLETO</t>
  </si>
  <si>
    <t>LUZ ATANY VASQUEZ MORONTA</t>
  </si>
  <si>
    <t>FRANCISCO SORIANO DE LA ROSA</t>
  </si>
  <si>
    <t>MICHELLE IVONNE BAEZ SILVERIO</t>
  </si>
  <si>
    <t>CESAR AUGUSTO GARCIA SANTOS</t>
  </si>
  <si>
    <t>GAIVI JOSEFINA PEÑA CARABALLO</t>
  </si>
  <si>
    <t>JULIA KARINA VALDEZ DUVERGE</t>
  </si>
  <si>
    <t>CARLOS MANUEL HICHES</t>
  </si>
  <si>
    <t>LUISA MARIA RUIZ CRUZ</t>
  </si>
  <si>
    <t>SANTIAGO SILVERIO</t>
  </si>
  <si>
    <t>GILDARIS MONTILLA CHALAS</t>
  </si>
  <si>
    <t>CRISTILEYDI COLON PICHARDO</t>
  </si>
  <si>
    <t>PEDRO JOSE BATISTA ESTRELLA</t>
  </si>
  <si>
    <t>CLAUDIA ANEL PAOLA ALONZO TERRERO</t>
  </si>
  <si>
    <t>YULEIDY NAIDELY RINCON MORILLO</t>
  </si>
  <si>
    <t>ALVIN FIGUEROA DE LA CRUZ</t>
  </si>
  <si>
    <t>RICHARD ALBERTO FIGUEROA GERONIMO</t>
  </si>
  <si>
    <t>ADRIAN RAFAEL VALDEZ RIVERA</t>
  </si>
  <si>
    <t>ELIAS EXPEDITO NAVARRO MARTINEZ</t>
  </si>
  <si>
    <t>JUAN ALBERTO ROJAS MARTINEZ</t>
  </si>
  <si>
    <t>LUIS MANUEL FELIZ PEREZ</t>
  </si>
  <si>
    <t>SOCORRO COLON BURGOS</t>
  </si>
  <si>
    <t>ALTAGRACIA ISABEL RODRIGUEZ CEPEDA</t>
  </si>
  <si>
    <t>ROSELDY DEL CARMEN MORILLO TINEO</t>
  </si>
  <si>
    <t>JEFFERSON SOLANO DE LOS SANTOS</t>
  </si>
  <si>
    <t>JOSE MANUEL BATISTA TAVERAS</t>
  </si>
  <si>
    <t>CLODO RAMIREZ MERAN</t>
  </si>
  <si>
    <t>PAMELA NIN QUELIZ</t>
  </si>
  <si>
    <t>FRANKLIN MARTINEZ RODRIGUEZ</t>
  </si>
  <si>
    <t>SANDY ADALBERTO RAMIREZ GARCIA</t>
  </si>
  <si>
    <t>FRANCISCO JOSE REYNOSO GUZMAN</t>
  </si>
  <si>
    <t>GEOVANNY INDIRA MAZARA MUÑOZ</t>
  </si>
  <si>
    <t>FRANCISCO ALBERTO FERMIN TEJEDA</t>
  </si>
  <si>
    <t>ILIANA MERCEDES DE CASTRO GOMEZ</t>
  </si>
  <si>
    <t>JULIO ALBERTO JEREZ MENA</t>
  </si>
  <si>
    <t>PEDRO ALBERTO ARIAS DE LA CRUZ</t>
  </si>
  <si>
    <t>RICHARD MANUEL LOPEZ PARRA</t>
  </si>
  <si>
    <t>CARRERA ADMINISTRATIVA</t>
  </si>
  <si>
    <t>FREDDY MARTINEZ</t>
  </si>
  <si>
    <t>JOSE ALMANDO MONTAS SOLANO</t>
  </si>
  <si>
    <t>ALTAGRACIA PEREZ MUESES</t>
  </si>
  <si>
    <t>NICOLASINA BAUTISTA RUDECINDO</t>
  </si>
  <si>
    <t>ALTAGRACIA RAMOS LORA</t>
  </si>
  <si>
    <t>RAMON FRANCISCO DE LA ROSA</t>
  </si>
  <si>
    <t>MIGUELINA ALTAGRACIA HIDALGO MIRANDA</t>
  </si>
  <si>
    <t>JESUS NICOLAS PINEDA GUZMAN</t>
  </si>
  <si>
    <t>MARIA PALOMA DIAZ MILLER</t>
  </si>
  <si>
    <t>JASMIN GUERRERO BALDERA</t>
  </si>
  <si>
    <t>ALEJANDRO ZACARIAS JIMENEZ REYES</t>
  </si>
  <si>
    <t>CRISTINA DOMINGUEZ VALLEJO</t>
  </si>
  <si>
    <t>ANDREINA GUZMAN RAMIREZ</t>
  </si>
  <si>
    <t>ANGEL LANDIS MERCEDES VALENTIN</t>
  </si>
  <si>
    <t>MIGUEL ANGEL CRUZ FERNANDEZ</t>
  </si>
  <si>
    <t>BRAULIO RAMON MORETA</t>
  </si>
  <si>
    <t>GLENYS MERCEDES CIPRIAN COSTE</t>
  </si>
  <si>
    <t>MAIKEL ZABALA DIAZ</t>
  </si>
  <si>
    <t>MANOLO GUEVARA MATOS</t>
  </si>
  <si>
    <t>OMAR CASIMIRO ADRIANO PEREZ LORA</t>
  </si>
  <si>
    <t>RAISA JOSE PEREZ</t>
  </si>
  <si>
    <t>ROBERT VLADIMIR GARCIA SOTO</t>
  </si>
  <si>
    <t>FRANCIS JOAN ALBERTY PIÑA</t>
  </si>
  <si>
    <t>EMILIO JOSE PICHARDO RODRIGUEZ</t>
  </si>
  <si>
    <t>FELIPE NUÑEZ BRAZOBAN</t>
  </si>
  <si>
    <t>AMANDRI PAREDES</t>
  </si>
  <si>
    <t>ANGELA VALENZUELA</t>
  </si>
  <si>
    <t>CARLOS MIGUEL PEÑA BONILLA</t>
  </si>
  <si>
    <t>CECILIA DEL ROSARIO FRIAS</t>
  </si>
  <si>
    <t>CRISTINA TORIBIO OZUNA</t>
  </si>
  <si>
    <t>DOMINGA TAMARA</t>
  </si>
  <si>
    <t>DULCE ROA ENCARNACION</t>
  </si>
  <si>
    <t>JOHANNA MAÑON CONSUEGRA</t>
  </si>
  <si>
    <t>MAYRELIS ANYELINA MAÑON MARTINEZ</t>
  </si>
  <si>
    <t>MONICA SANCHEZ MARTINEZ</t>
  </si>
  <si>
    <t>NANY FRIAS</t>
  </si>
  <si>
    <t>SAGRADA HEREDIA VINICIO</t>
  </si>
  <si>
    <t>GENARO RAFAEL RODRIGUEZ GERMAN</t>
  </si>
  <si>
    <t>SEGISMUNDO DEL ROSARIO</t>
  </si>
  <si>
    <t>JUAN CARLOS DE JESUS FRANCO TRINIDAD</t>
  </si>
  <si>
    <t>GLORIA ROMERO MELO</t>
  </si>
  <si>
    <t>JOSE ALBERTO PENA MARTINEZ</t>
  </si>
  <si>
    <t>JOSE ALEJANDRO DE JESUS GRULLON</t>
  </si>
  <si>
    <t>ESTATUTO SIMPLIFICADO</t>
  </si>
  <si>
    <t>RAMON ANTONIO BALBUENA CHUPANI</t>
  </si>
  <si>
    <t>GUADALUPE UBRI</t>
  </si>
  <si>
    <t>HORTENSIA YOSELIN GOMEZ PEREZ</t>
  </si>
  <si>
    <t>CARLOS AUGUSTO BERNARD MATEO</t>
  </si>
  <si>
    <t>PABLO STEVEN TAVERAS DEL ROSARIO</t>
  </si>
  <si>
    <t>MARCELINO PORTORREAL DE JESUS</t>
  </si>
  <si>
    <t>JULIO ALBERTO CASTILLO RODRIGUEZ</t>
  </si>
  <si>
    <t>JUAN JOSE SANTOS JIMENEZ</t>
  </si>
  <si>
    <t>FERNANDO ANTONIO GARCIA GARCIA</t>
  </si>
  <si>
    <t>PEDRO ANTONIO RAMIREZ TEJEDA</t>
  </si>
  <si>
    <t>ARTURO NUÑEZ DELGADO</t>
  </si>
  <si>
    <t>ERICKSON JUNIOR RODRIGUEZ GUERRERO</t>
  </si>
  <si>
    <t>ELBIS LUIS SUERO FERNANDEZ</t>
  </si>
  <si>
    <t>JOSE AUGUSTO HERNANDEZ ROSARIO</t>
  </si>
  <si>
    <t>JOSE LUIS GUZMAN MARTINEZ</t>
  </si>
  <si>
    <t>SANTO ZABALA TAPIA</t>
  </si>
  <si>
    <t>SABIERQUY NATANIEL DEL ORBE ROSARIO</t>
  </si>
  <si>
    <t>YORQUIN ENMANUEL MARTINEZ BRITO</t>
  </si>
  <si>
    <t>FEDERICO ALEXIS DIAZ CEBALLOS</t>
  </si>
  <si>
    <t>CLAUDIO VALDEZ RODRIGUEZ</t>
  </si>
  <si>
    <t>DIONISIO PEREZ GONZALEZ</t>
  </si>
  <si>
    <t>ARISTIDES DEL ROSARIO DEL ROSARIO</t>
  </si>
  <si>
    <t>JOSE ANTONIO CRISOSTOMO GUZMAN</t>
  </si>
  <si>
    <t>MARINA SORIANO MANZUETA</t>
  </si>
  <si>
    <t>DANIELA CUEVAS PEÑA</t>
  </si>
  <si>
    <t>JOSE ANGEL BIENVENIDO JIMENEZ GUTIER</t>
  </si>
  <si>
    <t>FRANCISCO OZORIA BURGOS</t>
  </si>
  <si>
    <t>YOLANDA HEREDIA MORENO</t>
  </si>
  <si>
    <t>JOSE ANGEL MEDRANO PEREZ</t>
  </si>
  <si>
    <t>ONEIDA ALTAGRACIA HERNANDEZ HERNANDE</t>
  </si>
  <si>
    <t>FRANCIS RAMIREZ ROSARIO</t>
  </si>
  <si>
    <t>RICHARD OGANDO PAULINO</t>
  </si>
  <si>
    <t>VICTORIANO GARCIA RODRIGUEZ</t>
  </si>
  <si>
    <t>MARIA LUISA GARCIA LINARES</t>
  </si>
  <si>
    <t>JUAN JOSE RICHARD MENDOZA</t>
  </si>
  <si>
    <t>TATIANA DE PEÑA DE JESUS</t>
  </si>
  <si>
    <t>RAFAEL ALEXIS HERNANDEZ DURAN</t>
  </si>
  <si>
    <t>OSCAR ANDRES GUZMAN MORETA</t>
  </si>
  <si>
    <t>ALFONSITO ACEVEDO SANCHEZ</t>
  </si>
  <si>
    <t>DIOGENES RODRIGUEZ LIRIANO</t>
  </si>
  <si>
    <t>JHON MANUEL ROSSO GUZMAN</t>
  </si>
  <si>
    <t>KELVIN DISLA SURIEL</t>
  </si>
  <si>
    <t>LUIS ANTONIO FERRERAS GARCIA</t>
  </si>
  <si>
    <t>VALENTIN NABAL SUERO BATISTA</t>
  </si>
  <si>
    <t>ALGENIS LOPEZ GARCIA</t>
  </si>
  <si>
    <t>JOSELYN CUEVAS PERALTA</t>
  </si>
  <si>
    <t>MIGUEL ANGEL PUESAN HEREDIA</t>
  </si>
  <si>
    <t>RODRIGUEZ MEDINA MONTERO</t>
  </si>
  <si>
    <t>SAUL MILCIADES CORNIELLI MEDINA</t>
  </si>
  <si>
    <t>YULKIS MANUEL SENA VASQUEZ</t>
  </si>
  <si>
    <t>MANUEL DE JESUS RODRIGUEZ RAMOS</t>
  </si>
  <si>
    <t>ALBERTO LIRANZO GUERRERO</t>
  </si>
  <si>
    <t>ALBERTO THEN REYNOSO</t>
  </si>
  <si>
    <t>ANDERSON ALMANZAR LORA</t>
  </si>
  <si>
    <t>BERNARDINO RAMIREZ SANTANA</t>
  </si>
  <si>
    <t>BRAHILIN SOSA CONCEPCION</t>
  </si>
  <si>
    <t>CARMEN STEFFANIE MARTINEZ AMADOR</t>
  </si>
  <si>
    <t>CRISTIAN BIENVENIDO GERONIMO OLAVERR</t>
  </si>
  <si>
    <t>DAGOBERTO HERRERA PEREZ</t>
  </si>
  <si>
    <t>EDWIN AMBIORIX CRUZ</t>
  </si>
  <si>
    <t>ELIAS ZABALA</t>
  </si>
  <si>
    <t>ESTIL AMADOR MENDOZA</t>
  </si>
  <si>
    <t>FAUSTO DE LA ROSA RODRIGUEZ</t>
  </si>
  <si>
    <t>FELIBERTO MATOS FELIZ</t>
  </si>
  <si>
    <t>FRANCISCO JAVIER TIBURCIO SANTANA</t>
  </si>
  <si>
    <t>FRANKLIN MATOS MATOS</t>
  </si>
  <si>
    <t>GUARIONEX GUZMAN ALCANTARA</t>
  </si>
  <si>
    <t>ISRAEL FRANKLIN RAMIREZ CARRASCO</t>
  </si>
  <si>
    <t>JESUS FLORIAN CUEVAS</t>
  </si>
  <si>
    <t>JESUS GOMEZ GARCIA</t>
  </si>
  <si>
    <t>JOEL SORIANO</t>
  </si>
  <si>
    <t>JORGE ANTONELY DE LA ROSA RODRIGUEZ</t>
  </si>
  <si>
    <t>JOSE LUIS SOLI ABAD</t>
  </si>
  <si>
    <t>JOSE RAMON MORILLO ENCARNACION</t>
  </si>
  <si>
    <t>JOSELITO CARRASCO HEREDIA</t>
  </si>
  <si>
    <t>JUNIOR ANTONIO TRINIDAD BATISTA</t>
  </si>
  <si>
    <t>MARIO ENCARNACION MORENO</t>
  </si>
  <si>
    <t>MARTIN SORIANO DE LOS SANTOS</t>
  </si>
  <si>
    <t>MARTINEZ LEBRON PEREZ</t>
  </si>
  <si>
    <t>MELVIN RODRIGUEZ PEREZ</t>
  </si>
  <si>
    <t>NELSON VILLAMAN DOMINGUEZ</t>
  </si>
  <si>
    <t>ODALIS ROA HERASME</t>
  </si>
  <si>
    <t>RAFAEL DURAN</t>
  </si>
  <si>
    <t>RAFAEL LEONCIO AGRAMONTE RECIO</t>
  </si>
  <si>
    <t>RAFAEL MARTINEZ DE LOS SANTOS</t>
  </si>
  <si>
    <t>RENZO DE JESUS NIN GUZMAN</t>
  </si>
  <si>
    <t>TONI CUEVAS MEDRANO</t>
  </si>
  <si>
    <t>VICTOR ALMONTE HERNANDEZ</t>
  </si>
  <si>
    <t>YAN CARLOS PAULINO</t>
  </si>
  <si>
    <t>ARGENIS PAULINO SORIANO CARABALLO</t>
  </si>
  <si>
    <t>FRANCISCO RODRIGUEZ BEREGUETE</t>
  </si>
  <si>
    <t>WILTON VOLQUEZ</t>
  </si>
  <si>
    <t>ALIPIDO EMILIO BAEZ ANGOMAS</t>
  </si>
  <si>
    <t>CARLOS JEREZ MIRAMBEAUX</t>
  </si>
  <si>
    <t>CARLOS MARTINEZ SANTANA</t>
  </si>
  <si>
    <t>CARLOS MIGUEL MATIAS MONTE DE OCA</t>
  </si>
  <si>
    <t>CEFERINO MARTINEZ</t>
  </si>
  <si>
    <t>JOEL RODRIGUEZ</t>
  </si>
  <si>
    <t>JOSE ALBERTO VALDEZ BELTRE</t>
  </si>
  <si>
    <t>JOSE LUIS MUÑOZ PANIAGUA</t>
  </si>
  <si>
    <t>JOSE MIGUEL SELMO BRAZOBAN</t>
  </si>
  <si>
    <t>MARCOS REYES HEREDIA</t>
  </si>
  <si>
    <t>MOISES AQUINO ALBINO</t>
  </si>
  <si>
    <t>PIESSINA ALTAGRACIA ESPINOSA ROSA</t>
  </si>
  <si>
    <t>RAYMUNDO CUEVAS</t>
  </si>
  <si>
    <t>RUFINO MARTINEZ HICIANO</t>
  </si>
  <si>
    <t>SANDY FERNANDO ORTIZ CASTILLO</t>
  </si>
  <si>
    <t>VICENTE DE LA CRUZ BRAZOBAN</t>
  </si>
  <si>
    <t>XABIEL ENRIQUE CASTILLO BAUTISTA</t>
  </si>
  <si>
    <t>CONSERJE</t>
  </si>
  <si>
    <t>CONFIANZA</t>
  </si>
  <si>
    <t>IGNACIO ALMONTE GOMEZ</t>
  </si>
  <si>
    <t>JOSE FRANCISCO MORILLO GARCIA</t>
  </si>
  <si>
    <t>JHONATAN ERNESTO CRISOSTOMO QUELIZ</t>
  </si>
  <si>
    <t>HIPOLITO RAFAEL MELO FLORENTINO</t>
  </si>
  <si>
    <t>DILEYSI MARIA RODRIGUEZ MORENO</t>
  </si>
  <si>
    <t>KEYLA PRISCILA BELTRE SANTOS</t>
  </si>
  <si>
    <t>SALVADOR CHALAS</t>
  </si>
  <si>
    <t>LIBRE NOMBRAMIENTO Y REMOCION</t>
  </si>
  <si>
    <t>MIGUEL ENCARNACION HERNANDEZ</t>
  </si>
  <si>
    <t>MIDORI ROSA MAGOSHI FERNANDEZ</t>
  </si>
  <si>
    <t>JORDANY MUÑOZ TAVAREZ</t>
  </si>
  <si>
    <t>SANTOS ANGEL SILVESTRE ARIAS</t>
  </si>
  <si>
    <t>JOZSEF IMRE KOVACS MALDONADO</t>
  </si>
  <si>
    <t>RUTH ESTHER BAUTISTA BENCOSME</t>
  </si>
  <si>
    <t>PREPARADO POR:</t>
  </si>
  <si>
    <t>APROBADO POR:</t>
  </si>
  <si>
    <t>Jacobo Simón</t>
  </si>
  <si>
    <t>Directora de Recursos Humanos</t>
  </si>
  <si>
    <t>VICEMINISTERIO DE MINAS</t>
  </si>
  <si>
    <t>DIRECTOR ADMINISTRATIVO</t>
  </si>
  <si>
    <t>Encargado del Depto. de Registro, Control y Nómina</t>
  </si>
  <si>
    <t>DIOHANI CALVO JOAQUIN</t>
  </si>
  <si>
    <t>JAFET ISLES MERCADO</t>
  </si>
  <si>
    <t>SCARLET VANESSA GARCIA CARO</t>
  </si>
  <si>
    <t>DEPARTAMENTO DE FORMULACION, MONITOREO Y</t>
  </si>
  <si>
    <t>EDGAR DEL PILAR SANCHEZ SOSA</t>
  </si>
  <si>
    <t>SAONY CESPEDES LEMOS</t>
  </si>
  <si>
    <t>RAFAEL PEÑA TEJADA</t>
  </si>
  <si>
    <t>ENMANUEL FERREIRA PEREZ</t>
  </si>
  <si>
    <t>ORLANDO ALBERTO PIZANO RODRIGUEZ</t>
  </si>
  <si>
    <t>VICTOR MANUEL FRIAS PEREZ</t>
  </si>
  <si>
    <t>CARACTER EVENTUAL</t>
  </si>
  <si>
    <t>JULIO ERNESTO ESPAILLAT LAMARCHE</t>
  </si>
  <si>
    <t>DANIEL ANTONIO GALVA BENITEZ</t>
  </si>
  <si>
    <t>ELVI ALFREDO LORA RODRIGUEZ</t>
  </si>
  <si>
    <t>GENRY BARTOLO CHAVEZ JIMENEZ</t>
  </si>
  <si>
    <t>JAIDEN EPAMINONDAS BLANCO</t>
  </si>
  <si>
    <t>ROSSANNA BIDO BRIOSO</t>
  </si>
  <si>
    <t>RAFAEL CASTILLO</t>
  </si>
  <si>
    <t>CRISTINA IVELISSE JIMENEZ</t>
  </si>
  <si>
    <t>CESAR AUGUSTO ALVARADO FIS</t>
  </si>
  <si>
    <t>DIONICIO VENTURA CRUZ</t>
  </si>
  <si>
    <t>ABIGAIL ACEVEDO BATISTA</t>
  </si>
  <si>
    <t>HECTOR JULIO ALVARADO</t>
  </si>
  <si>
    <t>JOEL JOSE FRIAS MARTINEZ</t>
  </si>
  <si>
    <t>ARAFREISY REYNOSO AMPARO</t>
  </si>
  <si>
    <t>EDWIN DE JESUS FAJARDO PEÑA</t>
  </si>
  <si>
    <t>CINDY ESTHEFANIA NUÑEZ TAPIA</t>
  </si>
  <si>
    <t>DARIOLA CASTILLO ATILE</t>
  </si>
  <si>
    <t>JENNY SUHEIT PIMENTEL MERCADO</t>
  </si>
  <si>
    <t>DIANA MARIA ACEVEDO</t>
  </si>
  <si>
    <t>HILARIA VILLANUEVA GIL</t>
  </si>
  <si>
    <t>DANIEL ANTONIO DE JESUS FIGUEROA</t>
  </si>
  <si>
    <t>ANA ESTHER JIMENEZ DE LA ROSA</t>
  </si>
  <si>
    <t>ANABEL MARTINEZ HEREDIA</t>
  </si>
  <si>
    <t>GLADIS MELISSA RODRIGUEZ DE LOS SANT</t>
  </si>
  <si>
    <t>KEINY SOLAINI GUZMAN MANZUETA</t>
  </si>
  <si>
    <t>LEONARDO RAYMUNDO VASQUEZ PEREZ</t>
  </si>
  <si>
    <t>SINDY RUBY DE LA CRUZ OZUNA</t>
  </si>
  <si>
    <t>SONIA THALIA FERNANDEZ DEFFER</t>
  </si>
  <si>
    <t>JEREMIAS CUELLO EVANGELISTA</t>
  </si>
  <si>
    <t>MILAINE ORQUIDIA DIAZ FELIZ</t>
  </si>
  <si>
    <t>BARVARA MIESES VALVERDE</t>
  </si>
  <si>
    <t>ANALISTA LEGAL</t>
  </si>
  <si>
    <t>ENCARGADO (A)</t>
  </si>
  <si>
    <t>COORDINADOR REGIONAL</t>
  </si>
  <si>
    <t>COORD. DE PRENSA</t>
  </si>
  <si>
    <t>COORDINADOR PROVINCIAL</t>
  </si>
  <si>
    <t>COORD. RELACIONES PUBLICAS</t>
  </si>
  <si>
    <t>ASISTENTE DEL DESPACHO</t>
  </si>
  <si>
    <t>ADMINISTRADOR BASE DE DATOS</t>
  </si>
  <si>
    <t>SUPERVISOR TRANSPORTACION</t>
  </si>
  <si>
    <t>SUPERVISOR (A) MAYORDOMIA</t>
  </si>
  <si>
    <t>SUPERVISOR AMBIENTAL</t>
  </si>
  <si>
    <t>ANALISTA DE RECURSOS HUMANOS</t>
  </si>
  <si>
    <t>ANALISTA FINANCIERA</t>
  </si>
  <si>
    <t>ANALISTA CALIDAD EN LA GESTION</t>
  </si>
  <si>
    <t>TECNICO ADMINISTRATIVO</t>
  </si>
  <si>
    <t>TECNICO ELECTRICISTA</t>
  </si>
  <si>
    <t>TECNICO AMBIENTALISTA</t>
  </si>
  <si>
    <t>ARQUITECTO (A)</t>
  </si>
  <si>
    <t>GESTOR DE PROTOCOLO</t>
  </si>
  <si>
    <t>TECNICO CONTABILIDAD</t>
  </si>
  <si>
    <t>FACILITADOR</t>
  </si>
  <si>
    <t>FACILITADOR PROVINCIAL</t>
  </si>
  <si>
    <t>OPERADOR (A)</t>
  </si>
  <si>
    <t>ANALISTA FINANCIERO</t>
  </si>
  <si>
    <t>INGENIERO SUPERVISOR</t>
  </si>
  <si>
    <t>TOTAL DESCUENTOS</t>
  </si>
  <si>
    <t>WILQUELI DE LOS SANTOS RODRIGUEZ</t>
  </si>
  <si>
    <t>CORNELIO ISAIAS MARTINEZ SANTOS</t>
  </si>
  <si>
    <t>JORGE VENTURA TORIBIO</t>
  </si>
  <si>
    <t>JOSE MIGUEL LORA PALMA</t>
  </si>
  <si>
    <t>RUBEN PEREZ DIPRE</t>
  </si>
  <si>
    <t>SEGURIDAD</t>
  </si>
  <si>
    <t>PEDRO CAMPUSANO ALCANTARA</t>
  </si>
  <si>
    <t>CRISTIAN ABAD MENDEZ VALERIO</t>
  </si>
  <si>
    <t>EBANISTA</t>
  </si>
  <si>
    <t>FELIX MARIA REYES GUZMAN</t>
  </si>
  <si>
    <t>VICEMINISTERIO DE ENERGIA ELECTRICA-MEM</t>
  </si>
  <si>
    <t>ORIANA LIRANZO MONTERO</t>
  </si>
  <si>
    <t>RAZZIEL STARLING CASTILLO TAPIA</t>
  </si>
  <si>
    <t>REGINA ESPERANZA DE LA CRUZ FELIZ</t>
  </si>
  <si>
    <t>DEPARTAMENTO DE SERVICIOS GENERALES- MEM</t>
  </si>
  <si>
    <t>DIRECCION DE ELECTRIFICACION RURAL Y SUB</t>
  </si>
  <si>
    <t>ROSY ARIAS MESON</t>
  </si>
  <si>
    <t>EDUVIGIS CORONADO ROSARIO</t>
  </si>
  <si>
    <t>TERESA MARIA DE REGLA MOTA ESTEVEZ</t>
  </si>
  <si>
    <t>ORDY LENIN LOPEZ TORRES</t>
  </si>
  <si>
    <t>DIRECCION ADMINISTRATIVO- MEM</t>
  </si>
  <si>
    <t>PARALEGAL</t>
  </si>
  <si>
    <t>GEOLOGO (A)</t>
  </si>
  <si>
    <t>DIRECCION DE GESTION SOCIAL Y COMUNITARI</t>
  </si>
  <si>
    <t>DIRECCION DE ASUNTOS AMBIENTALES-MEM</t>
  </si>
  <si>
    <t>DIRECCION DE ANALISIS ECONOMICO Y FINANC</t>
  </si>
  <si>
    <t>DIRECCION FINANCIERA- MEM</t>
  </si>
  <si>
    <t>VICEMINISTERIO DE INNOVACION Y TRANSICIO</t>
  </si>
  <si>
    <t>DEPARTAMENTO DE COMPRAS Y CONTRATACIONES</t>
  </si>
  <si>
    <t>DEPARTAMENTO DE EVALUACION DEL DESEMPEÑO</t>
  </si>
  <si>
    <t>DEPARTAMENTO DE CONTABILIDAD- MEM</t>
  </si>
  <si>
    <t>DEPARTAMENTO DE PRESUPUESTO- MEM</t>
  </si>
  <si>
    <t>SOPORTE TECNICO INTERINO</t>
  </si>
  <si>
    <t>DIRECCION ADMINISTRATIVA - MEM</t>
  </si>
  <si>
    <t>DIRECCION JURIDICA</t>
  </si>
  <si>
    <t>ADMINISTRADOR INTERINO DE REDES Y COMUNIC</t>
  </si>
  <si>
    <t>PROYECTO TIERRAS RARAS</t>
  </si>
  <si>
    <t>EDELSON GUZMAN</t>
  </si>
  <si>
    <t>LENNYS MARIA MELLA ROSARIO DE GUZMAN</t>
  </si>
  <si>
    <t>SANTO FIDEL FLORIAN MEDINA</t>
  </si>
  <si>
    <t>ISMAEL GALVAN MENDEZ</t>
  </si>
  <si>
    <t>REMY DANIEL ARAUJO LOPEZ</t>
  </si>
  <si>
    <t>ENC. DEPARTAMENTO COOPERACION</t>
  </si>
  <si>
    <t>ENCARGADO (A) FORMULACION, MON</t>
  </si>
  <si>
    <t>PLOMERO</t>
  </si>
  <si>
    <t>DIRECCION DE EXPLORACION Y PRODUCCION DE</t>
  </si>
  <si>
    <t>DEPARTAMENTO DE REGISTRO, CONTROL Y NOMI</t>
  </si>
  <si>
    <t>DEPARTAMENTO TECNICO DE EXPLORACION HIDR</t>
  </si>
  <si>
    <t>DIVISION DE CORRESPONDENCIA Y ARCHIVO- M</t>
  </si>
  <si>
    <t>DEPARTAMENTO DE COOPERACION INTERNACIONA</t>
  </si>
  <si>
    <t>DIRECCION DE ENERGIA CONVENCIONAL- MEM</t>
  </si>
  <si>
    <t>DEPARTAMENTO DE LITIGIOS- MEM</t>
  </si>
  <si>
    <t>DEPARTAMENTO DE PRENSA- MEM</t>
  </si>
  <si>
    <t>DIRECCION DE ENERGIA RENOVABLE- MEM</t>
  </si>
  <si>
    <t>DIRECCION DE PARQUE TEMATICO DE ENERGIA</t>
  </si>
  <si>
    <t>DIVISION DE TRANSPORTACION- MEM</t>
  </si>
  <si>
    <t>DIVISION DE ALMACEN Y SUMINISTRO- MEM</t>
  </si>
  <si>
    <t>DEPARTAMENTO DE MANTENIMIENTO- MEM</t>
  </si>
  <si>
    <t>DIVISION DE MAYORDOMIA- MEM</t>
  </si>
  <si>
    <t>DEPARTAMENTO DE RELACIONES LABORALES Y S</t>
  </si>
  <si>
    <t>DEPARTAMENTO DE TESORERIA- MEM</t>
  </si>
  <si>
    <t>DEPARTAMENTO DE CALIDAD EN LA GESTION-ME</t>
  </si>
  <si>
    <t>DIVISION DE PLANTA FISICA- MEM</t>
  </si>
  <si>
    <t>DIRECCION DE POLITICAS DE AHORRO Y EFICI</t>
  </si>
  <si>
    <t>DEPARTAMENTO DE CONTROL DE BIENES- MEM</t>
  </si>
  <si>
    <t>DEPARTAMENTO DE IGUALDAD DE GENERO-MEM</t>
  </si>
  <si>
    <t>DEPARTAMENTO DE SEGURIDAD Y MONITOREO TI</t>
  </si>
  <si>
    <t>DIVISION DE TALLER- MEM</t>
  </si>
  <si>
    <t>DEPARTAMENTO DE SEGURIDAD-MEM</t>
  </si>
  <si>
    <t>SUPERVISOR DE SEGURIDAD</t>
  </si>
  <si>
    <t>CANDY LISBET OTAÑEZ MARMOLEJOS</t>
  </si>
  <si>
    <t>FRANCIS JAVIER PEREZ DIAZ</t>
  </si>
  <si>
    <t>FELIX JUAN CUELLO SOLANO</t>
  </si>
  <si>
    <t>JOHANEL MENDEZ VIDAL</t>
  </si>
  <si>
    <t>LUIS DAVID RODRIGUEZ</t>
  </si>
  <si>
    <t>SEVERIANA ROSARIO SUERO</t>
  </si>
  <si>
    <t>FRANCIS YONAURIS MENDOZA SANTOS</t>
  </si>
  <si>
    <t>SINDY SLEYSY CIPRIAN FEBRILLET</t>
  </si>
  <si>
    <t>BARTOLO DE LA CRUZ</t>
  </si>
  <si>
    <t>HADHYSON MANUEL HILARIO PEREZ</t>
  </si>
  <si>
    <t>JOSE CIRILO REYNOSO AMPARO</t>
  </si>
  <si>
    <t>MELIDO SANCHEZ MARTE</t>
  </si>
  <si>
    <t>JUANA DANCARLY TAVAREZ PEÑA</t>
  </si>
  <si>
    <t>SHAMIL NINOSKA MORENO VERAS</t>
  </si>
  <si>
    <t>CLAUDIA MATILDE MENDEZ FERNANDEZ</t>
  </si>
  <si>
    <t>MARY ANGELY DEL SOCORRO ROJAS DE JES</t>
  </si>
  <si>
    <t>ROSSANA RAMONA FIGUEROA VIDAL</t>
  </si>
  <si>
    <t>KIRSIS MARISOL SANTIAGO NIN</t>
  </si>
  <si>
    <t>DILAN MARTINEZ BELTRES</t>
  </si>
  <si>
    <t>GLORIA MARIA CONTRERAS ALCANTARA</t>
  </si>
  <si>
    <t>VIANKA VIRGINIA MERCEDES LAUREANO</t>
  </si>
  <si>
    <t>CARLOS JOSE AQUINO FELIPE</t>
  </si>
  <si>
    <t>ALBERTO JOSE TAVERAS TAVERAS</t>
  </si>
  <si>
    <t>ALEXANDER MARTINEZ BONILLA</t>
  </si>
  <si>
    <t>CIBELY RAMIREZ SANCHEZ</t>
  </si>
  <si>
    <t>RAMON RODRIGUEZ HERNANDEZ</t>
  </si>
  <si>
    <t>SUANNY KIAVETH ACOSTA MORILLO</t>
  </si>
  <si>
    <t>BELKIS KIRUDIS DE LA ALT MARCHENA MA</t>
  </si>
  <si>
    <t>RAMON ANIBAL DE LEON MORALES</t>
  </si>
  <si>
    <t>PAULA TEJADA HERRERA</t>
  </si>
  <si>
    <t>VLADIMIR SANTOS CARVAJAL</t>
  </si>
  <si>
    <t>JADES MARIEL RODRIGUEZ ROSARIO</t>
  </si>
  <si>
    <t>DIRECCION DE PROGRAMAS Y DIFUSION DE LA</t>
  </si>
  <si>
    <t>DIRECCION DE MERCADO ELECTRICO-MEM</t>
  </si>
  <si>
    <t>DIRECCION DE ESTADISTICAS SECTORIALES-ME</t>
  </si>
  <si>
    <t>DIRECCION DE PROMOCION MINERA- MEM</t>
  </si>
  <si>
    <t>DIRECTOR DE RECURSOS HUMANOS</t>
  </si>
  <si>
    <t>DIRECTOR DE COMUNICACIONES</t>
  </si>
  <si>
    <t>DIRECTOR SEGURIDAD ENERGETICA</t>
  </si>
  <si>
    <t>DIRECTOR (A) TECNICO (A)</t>
  </si>
  <si>
    <t>DIRECCION TECNICA EN MINAS- MEM</t>
  </si>
  <si>
    <t>DIRECTOR(A) DE PROGRAMAS ESPEC</t>
  </si>
  <si>
    <t>DIR. INFRAESTRUCTURA ENERGETIC</t>
  </si>
  <si>
    <t>DEPARTAMENTO DE SEGURIDAD Y FISCALIZACIO</t>
  </si>
  <si>
    <t>DEPARTAMENTO DE ESTUDIO Y SEGUIMIENTO OP</t>
  </si>
  <si>
    <t>DEPARTAMENTO DE ADMINISTRACION DE PROYEC</t>
  </si>
  <si>
    <t>ENC. ORGANIZACION DEL TRABAJO</t>
  </si>
  <si>
    <t>DEPARTAMENTO DE ORGANIZACION DEL TRABAJO</t>
  </si>
  <si>
    <t>DEPARTAMENTO DE PROYECTOS DE INFRAESTRCU</t>
  </si>
  <si>
    <t>DEPARTAMENTO DE GESTION DE RIESGOS SECTO</t>
  </si>
  <si>
    <t>DEPARTAMENTO DE SERVICIOS NUCLEARES Y AS</t>
  </si>
  <si>
    <t>ENC. FISCALIZACION</t>
  </si>
  <si>
    <t>DEPARTAMENTO DE FISCALIZACION MINERA- ME</t>
  </si>
  <si>
    <t>ENC. CONTROL DE BIENES</t>
  </si>
  <si>
    <t>ENC. DEPTO. EVALUACION DEL DES</t>
  </si>
  <si>
    <t>ENC. DIV. ACTIVOS FIJOS</t>
  </si>
  <si>
    <t>DIVISION DE ACTIVO FIJO- MEM</t>
  </si>
  <si>
    <t>ENCARGADO (A) DIVISION ARCHIVO</t>
  </si>
  <si>
    <t>ENC. DPTO. DE OPERACIONES</t>
  </si>
  <si>
    <t>ENC. DPTO. RELACIONES LABORALE</t>
  </si>
  <si>
    <t>ENCARGADA ADMINISTRATIVA</t>
  </si>
  <si>
    <t>ENC. DPTO. PRESUPUESTO</t>
  </si>
  <si>
    <t>ENC. DPTO. DE CONTABILIDAD</t>
  </si>
  <si>
    <t>ENCARGADO (A) DEPTO. RECLUTAMI</t>
  </si>
  <si>
    <t>DEPARTAMENTO DE RECLUTAMIENTO Y SELECCIO</t>
  </si>
  <si>
    <t>ENCARGADO (A) SECCION</t>
  </si>
  <si>
    <t>ENCARGADO PRENSA</t>
  </si>
  <si>
    <t>ENC. DE DOCUMENTACION E INFOMA</t>
  </si>
  <si>
    <t>ENC. DEPTO. DE COMPRAS Y CONTR</t>
  </si>
  <si>
    <t>COORDINADOR DE PROTOCOLO</t>
  </si>
  <si>
    <t>ANALISTA CAPACITACION Y DESARR</t>
  </si>
  <si>
    <t>COORDINADOR (A) GESTION AMBIEN</t>
  </si>
  <si>
    <t>CORRDINADOR DE SERVICIOS GENER</t>
  </si>
  <si>
    <t>SUPERVISORA</t>
  </si>
  <si>
    <t>GESTOR (A)</t>
  </si>
  <si>
    <t>ANALISTA DE SALUD Y SEGURIDAD</t>
  </si>
  <si>
    <t>ANALISTA DE COMPRAS Y CONTRATA</t>
  </si>
  <si>
    <t>ANALISTA DE CONTROL DE BIENES</t>
  </si>
  <si>
    <t>ANALISTA DE CALIDAD</t>
  </si>
  <si>
    <t>ANALISTA DE DATOS ESTADISTICOS</t>
  </si>
  <si>
    <t>ANALISTA DE PLANIFICACION</t>
  </si>
  <si>
    <t>ANALISTA FORM., MONITOREO Y EV</t>
  </si>
  <si>
    <t>ANALISTA DE PRENSA</t>
  </si>
  <si>
    <t>ANALISTA DE RELACIONES LABORAL</t>
  </si>
  <si>
    <t>ANALISTA DE RECLUTAMIENTO Y SE</t>
  </si>
  <si>
    <t>ANALISTA DE REGISTRO Y CONTROL</t>
  </si>
  <si>
    <t>ANALISTA DE REDES SOCIALES</t>
  </si>
  <si>
    <t>ANALISTA DE REVISION Y CONTROL</t>
  </si>
  <si>
    <t>ANALISTA DESARROLLO INSTITUCIO</t>
  </si>
  <si>
    <t>ANALISTA NOMINAS</t>
  </si>
  <si>
    <t>ANALISTA SISTEMAS INFORMATICOS</t>
  </si>
  <si>
    <t>TECNICO DE MULTIMEDIA</t>
  </si>
  <si>
    <t>TECNICO DE COMUNICACIONES</t>
  </si>
  <si>
    <t>TECNICO ACCESO INFORMACION</t>
  </si>
  <si>
    <t>TECNICO DE TESORERIA</t>
  </si>
  <si>
    <t>TECNICO DE RECURSOS HUMANOS</t>
  </si>
  <si>
    <t>TECNICO EN ARCHIVISTICA</t>
  </si>
  <si>
    <t>ANALISTA PRESUPUESTO</t>
  </si>
  <si>
    <t>DIVISION DE CUENTAS POR PAGAR- MEM</t>
  </si>
  <si>
    <t>GESTOR DE REDES SOCIALES</t>
  </si>
  <si>
    <t>TESORERO</t>
  </si>
  <si>
    <t>AGRIMENSOR</t>
  </si>
  <si>
    <t>DEPARTAMENTO DE REGULACION MINERA- MEM</t>
  </si>
  <si>
    <t>PERIODISTA</t>
  </si>
  <si>
    <t>MEDICO</t>
  </si>
  <si>
    <t>ENFERMERA</t>
  </si>
  <si>
    <t>WEB MASTER</t>
  </si>
  <si>
    <t>ADMINISTRADOR REDES Y COMUNICA</t>
  </si>
  <si>
    <t>ADMINISTRADOR/A SEGURIDAD TECN</t>
  </si>
  <si>
    <t>OFICIAL DE SERVICIOS</t>
  </si>
  <si>
    <t>OFICIAL</t>
  </si>
  <si>
    <t>OFICIAL DE ATENCION AL CIUDADA</t>
  </si>
  <si>
    <t>INGENIERO INTERINO</t>
  </si>
  <si>
    <t>JAIRO ALCANTARA VALDEZ</t>
  </si>
  <si>
    <t>ANDERSON MONTERO LOPEZ</t>
  </si>
  <si>
    <t>ROBERT DE OLEO COLAS</t>
  </si>
  <si>
    <t>TIRSO GUZMAN MEDINA</t>
  </si>
  <si>
    <t>KENNEDY JHONATAN LUNA RODRIGUEZ</t>
  </si>
  <si>
    <t>ELVIS ANTONIO ABREU ENCARNACION</t>
  </si>
  <si>
    <t>ENCARGADO DE SEGURIDAD</t>
  </si>
  <si>
    <t>WELLINGTON JAVIER COLON SOLIS</t>
  </si>
  <si>
    <t>GREGORI GUZMAN ROSARIO</t>
  </si>
  <si>
    <t>MIGUEL ANGEL JIMENEZ</t>
  </si>
  <si>
    <t>JOSE JOAQUIN MARTE MARTE</t>
  </si>
  <si>
    <t>ESTALIN AQUINO LARA</t>
  </si>
  <si>
    <t>VALENTIN ESTEBAN RAMIREZ</t>
  </si>
  <si>
    <t>FRANKLYN CLETO ROSARIO</t>
  </si>
  <si>
    <t>WILDYS EMILIO TRINIDAD MENDEZ</t>
  </si>
  <si>
    <t>ESCARLET ELIZABETH BURGOS GARCIA</t>
  </si>
  <si>
    <t>FRANKLIN HILARIO MONTILLA</t>
  </si>
  <si>
    <t>DIOMEDES OMAR RAMOS ANDUJAR</t>
  </si>
  <si>
    <t>NELSON EDDY RODRIGUEZ RODRIGUEZ</t>
  </si>
  <si>
    <t>PEDRO EUSEBIO ALMONTE</t>
  </si>
  <si>
    <t>RIUSON SIMON MENDEZ FLORES</t>
  </si>
  <si>
    <t>EDDY LUIS HERNANDEZ</t>
  </si>
  <si>
    <t>GLASMIRY ELIZABETH VARGAS BOCIO</t>
  </si>
  <si>
    <t>ENC. MANTENIMIENTO</t>
  </si>
  <si>
    <t>ALERDYS ZULEIKA DIAZ MARTE</t>
  </si>
  <si>
    <t>ENC. RELACIONES PUBLICAS</t>
  </si>
  <si>
    <t>EVELYN YULISSA ALVAREZ CEBALLOS</t>
  </si>
  <si>
    <t>MARIA SULENYI COSS DE LA ROSA</t>
  </si>
  <si>
    <t>JOEL ADRIAN SANTOS ECHAVARRIA</t>
  </si>
  <si>
    <t>BERNI ZAHIRI JONES RAMIREZ</t>
  </si>
  <si>
    <t>GLORIAN MARTINEZ PERALTA</t>
  </si>
  <si>
    <t>LAURA CRISTINA BREA CORDERO</t>
  </si>
  <si>
    <t>AGUSTIN BIDO BIDO</t>
  </si>
  <si>
    <t>RAMON MERCEDES MUESES</t>
  </si>
  <si>
    <t>ANGELA MARIA PAULINO BONILLA</t>
  </si>
  <si>
    <t>RAUL EMILIO ASENCIO MORIS</t>
  </si>
  <si>
    <t>DIRECCION DE INFRAESTRUCTURAS ENERGETICA</t>
  </si>
  <si>
    <t>PARALEGAL INTERINO</t>
  </si>
  <si>
    <t>DEPARTAMENTO DE SEGURIDAD</t>
  </si>
  <si>
    <t>MILCA DEL MILAGRO ARIAS SEGURA</t>
  </si>
  <si>
    <t>JOSE LUIS FELIZ</t>
  </si>
  <si>
    <t>RICARDO PEREZ YAN</t>
  </si>
  <si>
    <t>LUIS CESARIO MARTINEZ MEJIA</t>
  </si>
  <si>
    <t>MAGGIUSKA MADELENE CAMILO MEJIA</t>
  </si>
  <si>
    <t>DEPARTAMENTO DE DESARROLLO E IMPLEMENTACION</t>
  </si>
  <si>
    <t>ALVARO CUEVAS DEL ROSARIO</t>
  </si>
  <si>
    <t>JULIO ANIBAL MARTINEZ DE LEON</t>
  </si>
  <si>
    <t xml:space="preserve">SEGURIDAD </t>
  </si>
  <si>
    <t>LILIAN MERCEDES SEVERINO SERRANO</t>
  </si>
  <si>
    <t>MILCIADES DE LOS SANTOS</t>
  </si>
  <si>
    <t>FELLO REIBER PEREZ PERDOMO</t>
  </si>
  <si>
    <t>ARELIS MERCEDES OVALLES ROSARIO</t>
  </si>
  <si>
    <t>BANDERLEY CORCINO GALVAN</t>
  </si>
  <si>
    <t>SOLANYI GALVA</t>
  </si>
  <si>
    <t>LUIS ALBERTO FELIZ RAMIREZ</t>
  </si>
  <si>
    <t>VINICIO OGANDO ALCANTARA</t>
  </si>
  <si>
    <t>ANDREA VASQUEZ</t>
  </si>
  <si>
    <t>MAXIMO POLANCO BRITO</t>
  </si>
  <si>
    <t>ENRIQUE GARCIA</t>
  </si>
  <si>
    <t>ALODIA PATRICIA ANGELES RODRIGUEZ</t>
  </si>
  <si>
    <t>NADIA MARTINEZ HERNANDEZ</t>
  </si>
  <si>
    <t>BETTY SOTO VIÑAS</t>
  </si>
  <si>
    <t>CARLOS ARAUJO JAPA</t>
  </si>
  <si>
    <t>DAVID CEPEDA RODRIGUEZ</t>
  </si>
  <si>
    <t>JUAN BELMIN RODRIGUEZ GARCIA</t>
  </si>
  <si>
    <t>ROBERTO DURAN OGANDO</t>
  </si>
  <si>
    <t>RAMON ANTONIO RODRIGUEZ MINYETY</t>
  </si>
  <si>
    <t>ADRIAN KENNY ACOSTA RAMÍREZ</t>
  </si>
  <si>
    <t>INGRID JULISSA KLAVEMANN ALCANTARA</t>
  </si>
  <si>
    <t>MARILEISY ARNAUD DE LA ROSA</t>
  </si>
  <si>
    <t>ENC. DPTO. DE ACCESO A LA INFO</t>
  </si>
  <si>
    <t>KARINA MILAGROS RODRIGUEZ SANTANA</t>
  </si>
  <si>
    <t>CAROLINA YEDID OLLER VALERIO</t>
  </si>
  <si>
    <t>CAROLINA ELIZABETH HERNANDEZ BAEZ</t>
  </si>
  <si>
    <t>ALEJANDRO LAUREANO NOVA</t>
  </si>
  <si>
    <t>PERLA MASIEL ARAUJO GOMEZ</t>
  </si>
  <si>
    <t>CONTADOR (A)</t>
  </si>
  <si>
    <t>WENDY PAOLA GRULLON RODRIGUEZ</t>
  </si>
  <si>
    <t>MARLIN MICHEL PEPIN VALERIO</t>
  </si>
  <si>
    <t>Kirsis Santiago Nin</t>
  </si>
  <si>
    <t>NORKY WILLY JAVIER MAÑON</t>
  </si>
  <si>
    <t>MARIELA CONTRERAS DE POOL</t>
  </si>
  <si>
    <t>SUPERVISORA DE SUGURIDAD</t>
  </si>
  <si>
    <t>DEPARTAMENTO DE SUGURIDAD</t>
  </si>
  <si>
    <t>RAUL MARTINEZ DEL ROSARIO</t>
  </si>
  <si>
    <t>ALLEN MANUEL TAVAREZ ABREU</t>
  </si>
  <si>
    <t>JEURI QUEVEDO GARCIA</t>
  </si>
  <si>
    <t>GUILLERMO ESMIT HIDALGO</t>
  </si>
  <si>
    <t xml:space="preserve">  </t>
  </si>
  <si>
    <t>RAFAEL DE JESUS TAVERAS GARCIA</t>
  </si>
  <si>
    <t>JUAN MEJIA VENTURA</t>
  </si>
  <si>
    <t>DIRECTOR DE ASUNTOS AMBIENTALE</t>
  </si>
  <si>
    <t>ENCARGADO DIVISION PLANTA FISI</t>
  </si>
  <si>
    <t>ANALISTA ASUNTOS AMBIENTALES</t>
  </si>
  <si>
    <t>ANALISTA ECONOMICO Y FINANCIER</t>
  </si>
  <si>
    <t>ENCARGADO DIVISION DE CUENTAS</t>
  </si>
  <si>
    <t>SHANLLY MARIA MERCEDES PEÑA</t>
  </si>
  <si>
    <t>MARYCHEL ALTAGRACIA PERALTA ACOSTA</t>
  </si>
  <si>
    <t>DORYS FRANCISCO ESPINAL</t>
  </si>
  <si>
    <t>JOAN JOSEPH ANTOINE GIACINTI SANTOS</t>
  </si>
  <si>
    <t>FRANKLIN PAULA PAULINO</t>
  </si>
  <si>
    <t>GISELA MARTINEZ ADAD</t>
  </si>
  <si>
    <t>WENDY MARIELA LOPEZ SANTANA</t>
  </si>
  <si>
    <t>MARIA LUISANNA PEREZ RUIZ</t>
  </si>
  <si>
    <t>JULISSA MATOS LEON</t>
  </si>
  <si>
    <t>ANTONIO DE JESUS VAZQUEZ DE LA CRUZ</t>
  </si>
  <si>
    <t>NOEL RAFAEL BAEZ PAREDES</t>
  </si>
  <si>
    <t>ANALISTA INTERINO DE PLANIFICACION</t>
  </si>
  <si>
    <t>ANALISTA INTERINO DE IGUALDAD DE GENRO</t>
  </si>
  <si>
    <t>CARLOS MANUEL ARRINDELL CASTELLANOS</t>
  </si>
  <si>
    <t>IRONELIS CUEVAS CUEVAS</t>
  </si>
  <si>
    <t>ALEXIS CUEVAS RUBIO</t>
  </si>
  <si>
    <t>LEANDY MONTERO DE LOS SANTOS</t>
  </si>
  <si>
    <t>JUSTO REYES LORENZO</t>
  </si>
  <si>
    <t>LUIS ALBERTO MATOS CALZADO</t>
  </si>
  <si>
    <t>JOSE FRANCISCO FERMIN CACERES</t>
  </si>
  <si>
    <t>KIRSSIS PATRICIA FERRERAS PEREZ</t>
  </si>
  <si>
    <t>CARACTER TEMPORAL</t>
  </si>
  <si>
    <t>ANALISTA DE ENERGIA ELECTRICA</t>
  </si>
  <si>
    <t>TECNICO ENERGETICO, MINAS E HI</t>
  </si>
  <si>
    <t>JENNIFFER NIZAURY HIDALGO CARABALLO</t>
  </si>
  <si>
    <t>ENCARGADO (A) DIVISION MAYORDO</t>
  </si>
  <si>
    <t>ENC. DEPT. DE ANALISIS DE IMPO</t>
  </si>
  <si>
    <t>JUAN ANTONIO VALDEZ</t>
  </si>
  <si>
    <t>EDDY DE LEON</t>
  </si>
  <si>
    <t>EDWIN MISAEL NARANJO JIMENEZ</t>
  </si>
  <si>
    <t>GESTOR SOCIAL</t>
  </si>
  <si>
    <t>GABRIELA LANTIGUA DIAZ</t>
  </si>
  <si>
    <t>LUIS EMILIO GONZALEZ CALDERON</t>
  </si>
  <si>
    <t>CARMEN LOURDES MINAYA LAUREANO</t>
  </si>
  <si>
    <t>DIRECTOR INTERINO</t>
  </si>
  <si>
    <t>AMMY JAMEL VASQUEZ TINEO</t>
  </si>
  <si>
    <t>IGNACIO LEYBA SORIANO</t>
  </si>
  <si>
    <t>FELIX JOEL LINAREZ MADE</t>
  </si>
  <si>
    <t>JOSE EMMANUEL SANTANA NUÑEZ</t>
  </si>
  <si>
    <t>EDDY ESTEVEZ AQUINO</t>
  </si>
  <si>
    <t>FRANCISCO ANTONIO DIAZ ROSSO</t>
  </si>
  <si>
    <t>RINSON JOSE DURAN FLORIAN</t>
  </si>
  <si>
    <t>DAHIANA MENDEZ MONTERO</t>
  </si>
  <si>
    <t>MOISES MONTERO GARCIA</t>
  </si>
  <si>
    <t>DIRECTOR DE POLITICAS DE AHORR</t>
  </si>
  <si>
    <t>ANALISTA DE ENERGIA NUCLEAR</t>
  </si>
  <si>
    <t>ENCARGADO (A) DIVISION DE ALMA</t>
  </si>
  <si>
    <t>DIRECTOR DE PROGRAMAS Y DIFUSI</t>
  </si>
  <si>
    <t>WANDY TEJADA DISLA</t>
  </si>
  <si>
    <t>DIRECTOR DE REGULACION, IMPORT</t>
  </si>
  <si>
    <t>IVY MICHELE DE MARCHENA DOÑE</t>
  </si>
  <si>
    <t>ENCARGADO DIVISION DE TALLER</t>
  </si>
  <si>
    <t>CARLOS MANUEL DIAZ SALDAÑA</t>
  </si>
  <si>
    <t>JEANIFFER MICHELL PIMENTEL ALCANTARA</t>
  </si>
  <si>
    <t>MAICOL JAVIER CABRERA VASQUEZ</t>
  </si>
  <si>
    <t>GESTOR DE EDUCACION EN ENERGIA</t>
  </si>
  <si>
    <t>JENNIFFER RAMOS SANCHEZ</t>
  </si>
  <si>
    <t>PATRIA JAQUEZ BATALDO</t>
  </si>
  <si>
    <t>DIRECCIÓN DE RECURSOS HUMANOS</t>
  </si>
  <si>
    <t>NÓMINA PERSONAL EVENTUAL</t>
  </si>
  <si>
    <t>CESAR ANTONIO RODRIGUEZ VALDEZ</t>
  </si>
  <si>
    <t>NICOLAS OLIVO RAMIREZ</t>
  </si>
  <si>
    <t>BLAS CABRERA PERDOMO</t>
  </si>
  <si>
    <t>MILAGROS RONDON ALMONTE DE ROQUE</t>
  </si>
  <si>
    <t>JUNIOR VLADIMIR ROSA</t>
  </si>
  <si>
    <t>ELIANA MIGUELINA PEREZ ROSARIO</t>
  </si>
  <si>
    <t>FECHA DE INICIO</t>
  </si>
  <si>
    <t>FECHA DE TERMINO</t>
  </si>
  <si>
    <t>FECHA DE TÉRMINO</t>
  </si>
  <si>
    <t>SALARIO BRUTO (RD$)</t>
  </si>
  <si>
    <t>NÓMINA INTERINATO</t>
  </si>
  <si>
    <t>ENC. INTERINO DE DESARROLLO E IMPLEMENTACION SIST.</t>
  </si>
  <si>
    <t>TECNICO INTERINO DE COMPRAS Y CONTRATACIONES</t>
  </si>
  <si>
    <t>TECNICO INTERINO DE TESORERIA</t>
  </si>
  <si>
    <t>NÓMINA EMPLEADOS FIJOS</t>
  </si>
  <si>
    <t>NÓMINA COMPENSACIÓN  MILITAR</t>
  </si>
  <si>
    <t>NÓMINA TEMPOREROS</t>
  </si>
  <si>
    <t>MAIBELIN YICAURIS CARRASCO MEDRANO</t>
  </si>
  <si>
    <t>EDWARDS ALEXANDER DE JESUS ROBLES</t>
  </si>
  <si>
    <t>GADDIS ENRIQUE CORPORAN SEGURA</t>
  </si>
  <si>
    <t>YENYFER MARTINEZ PEREZ</t>
  </si>
  <si>
    <t>ERIKSON ROYN PINALES MINYETY</t>
  </si>
  <si>
    <t>ANDRY JAVIER HERRERA DE LA ROSA</t>
  </si>
  <si>
    <t>INDHIRA SEVERINO PEREZ</t>
  </si>
  <si>
    <t>ENC. DPTO. LITIGIOS</t>
  </si>
  <si>
    <t>FERNANDO GUANCE CASTILLO</t>
  </si>
  <si>
    <t>RICHARD CUEVAS GARCIA</t>
  </si>
  <si>
    <t>SILFREDO AMILKYS MONEGRO SALAS</t>
  </si>
  <si>
    <t>EUGEVEL MAURICIO HERNANDEZ</t>
  </si>
  <si>
    <t>PRIAMO DANIEL FELIZ PEÑA</t>
  </si>
  <si>
    <t>DIRECTOR DE ELECTRIFICACION RU</t>
  </si>
  <si>
    <t>OSCAR ENRIQUE TORRES RODRIGUEZ</t>
  </si>
  <si>
    <t>KEISY CABRERA LEBRON</t>
  </si>
  <si>
    <t>MARLIN LIONICE CHALAS MATEO</t>
  </si>
  <si>
    <t>DIRECCION DE REGULACION, IMPORTACION Y U</t>
  </si>
  <si>
    <t>ENCARGADO DEPARTAMENTO DE REGI</t>
  </si>
  <si>
    <t>DEPARTAMENTO DE REGIMEN Y ANALISIS ECONO</t>
  </si>
  <si>
    <t>DEPARTAMENTO DE ANALISIS DE IMPORTACION</t>
  </si>
  <si>
    <t>ANALISTA DE SISTEMA INFOR</t>
  </si>
  <si>
    <t>ENC. DEPARTAMENTO DE VIGILANCI</t>
  </si>
  <si>
    <t>DEPARTAMENTO DE VIGILANCIA RADIOLOGICA A</t>
  </si>
  <si>
    <t>ENC. DEP. DE PROMOCION DEL USO</t>
  </si>
  <si>
    <t>DEPARTAMENTO DE DESARROLLO INVESTIGACION</t>
  </si>
  <si>
    <t>HEIDYS DAMIAN VARGAS PEREZ</t>
  </si>
  <si>
    <t>JUVENAR LAGRANJE MONTERO</t>
  </si>
  <si>
    <t>MASSIEL DE JESUS ACOSTA</t>
  </si>
  <si>
    <t>JUAN CARLOS RAMIREZ FERNANDEZ</t>
  </si>
  <si>
    <t>DEPARTAMENTO DE PROMOCION DEL USO RACION</t>
  </si>
  <si>
    <t>DANIA NOLASCO GONZALEZ</t>
  </si>
  <si>
    <t>ENCARGADO DEPARTAMENTO DE REGU</t>
  </si>
  <si>
    <t>DEPARTAMENTO DE REGULACION HIDROCARBUROS</t>
  </si>
  <si>
    <t>DEYMEE BATISTA ROBLES</t>
  </si>
  <si>
    <t>DIONEYCI DICEN ACOSTA</t>
  </si>
  <si>
    <t>COORDINADOR DE GESTION SOCIAL</t>
  </si>
  <si>
    <t>MILDRED GEANNY RODRIGUEZ MENDEZ DE L</t>
  </si>
  <si>
    <t>PAMELA EDILI CALDERON GRULLON</t>
  </si>
  <si>
    <t>MARIALUNA SIMO MELLA</t>
  </si>
  <si>
    <t>DIRECTOR DEL MERCADO ELECTRICO</t>
  </si>
  <si>
    <t>DIRECTOR DE ESTADISTICAS SECTO</t>
  </si>
  <si>
    <t>DIRECTOR DEL PARQUE TEMATICO D</t>
  </si>
  <si>
    <t>DIRECTOR DE PROMOCION MINERA</t>
  </si>
  <si>
    <t>DIRECTOR DE ENERGIA CONVENCION</t>
  </si>
  <si>
    <t>DIRECTOR DE ANALISIS ECONOMICO</t>
  </si>
  <si>
    <t>ENC DEP DE SEGURIDAD Y FISCALI</t>
  </si>
  <si>
    <t>ENC. DEPARTAMENTO DE ESTUDIO Y</t>
  </si>
  <si>
    <t>ENC. DPTO. ADMINISTRACIÓN PROY</t>
  </si>
  <si>
    <t>ENC DEP GESTION PROY INFRAESTR</t>
  </si>
  <si>
    <t>ENC DEP DE GESTION DE RIESGOS</t>
  </si>
  <si>
    <t>ENC. DEPARTAMENTO DE SERVICIOS</t>
  </si>
  <si>
    <t>ENCARGADO (A) DIVISION DE TRAN</t>
  </si>
  <si>
    <t>COORDINADOR DE ENERGIA ELECTRI</t>
  </si>
  <si>
    <t>COORDINADOR DE DIVERSIFICACION</t>
  </si>
  <si>
    <t>COORDINADOR DE ENERGIA RENOVAB</t>
  </si>
  <si>
    <t>TECNICO DE SEGURIDAD ENERGETIC</t>
  </si>
  <si>
    <t>COORDINADOR DE SEGURIDAD ENERG</t>
  </si>
  <si>
    <t>TÉCNICO(A) DE ACTIVIDADES DEPO</t>
  </si>
  <si>
    <t>ADMINISTRADOR(A) DE CLUB DEPOR</t>
  </si>
  <si>
    <t>LINIERO(A)</t>
  </si>
  <si>
    <t>DEPARTAMENTO DE POLITICAS ENERGETICAS-ME</t>
  </si>
  <si>
    <t>ANA BERLIHZ MORALES MARTINEZ</t>
  </si>
  <si>
    <t>ERIKA MARIE MERCEDES TOLEDO</t>
  </si>
  <si>
    <t>BRENDA FERNANDEZ MERAN</t>
  </si>
  <si>
    <t>NICOLE CHECO RODRIGUEZ</t>
  </si>
  <si>
    <t>RUTH CARRION</t>
  </si>
  <si>
    <t>MAICOL ALEXANDER HEREDIA PEREZ</t>
  </si>
  <si>
    <t>FABIO JOSE HERNANDEZ HERNANDEZ</t>
  </si>
  <si>
    <t>JUAN GREGORIO PEREZ DE LEON</t>
  </si>
  <si>
    <t>WANDER DE LOS SANTOS PEÑA</t>
  </si>
  <si>
    <t>YRDEN GOMEZ MONTERO</t>
  </si>
  <si>
    <t>MARIA DE LOS ANGELES FLORIAN SORIANO</t>
  </si>
  <si>
    <t>JEURYS IBAN DELGADO BAEZ</t>
  </si>
  <si>
    <t>EDGAR LUIS SOTO TEJEDA</t>
  </si>
  <si>
    <t>ESPECIALISTA DE PROYECTOS</t>
  </si>
  <si>
    <t>GIOVANNI EMILIO BLOISE GARCIA</t>
  </si>
  <si>
    <t>MARINO REYES ALMONTE</t>
  </si>
  <si>
    <t>JULIAN CARMONA RAMIREZ</t>
  </si>
  <si>
    <t>STEPHANY RIVERA SANCHEZ</t>
  </si>
  <si>
    <t>SOPORTE TÉCNICO INFORMÁTICO</t>
  </si>
  <si>
    <t>DEPARTAMENTO DE ADMINISTRACION DEL SERVICIO TIC</t>
  </si>
  <si>
    <t>DANIEL SANTANA PEÑA</t>
  </si>
  <si>
    <t>CESAR ANTONIO HAZIM BASSA</t>
  </si>
  <si>
    <t>COORDINADOR DE HIDROCARBUROS</t>
  </si>
  <si>
    <t>GILSA PEREZ DE LOS SANTOS</t>
  </si>
  <si>
    <t>ESMERLYN TAVARES DUARTE</t>
  </si>
  <si>
    <t>ANYELINA ANTONIA GUZMAN ARACERA</t>
  </si>
  <si>
    <t>RENE ALEXANDER DE LA ROSA JIMENEZ</t>
  </si>
  <si>
    <t>ANGEL MIGUEL REYES HELENA</t>
  </si>
  <si>
    <t>JOEL SANCHEZ VELEZ</t>
  </si>
  <si>
    <t>NIXZALIZ SCARLEN PEREZ FERNANDEZ</t>
  </si>
  <si>
    <t>ANDREA NATALIS GALVA ALCANTARA</t>
  </si>
  <si>
    <t>CRISTIAN ALBERTO PEREZ BAEZ</t>
  </si>
  <si>
    <t>GABRIELA JIMENEZ</t>
  </si>
  <si>
    <t>PABLO LEONEL JOSE SANTANA</t>
  </si>
  <si>
    <t>MELVIN FRANCISCO RODRIGUEZ CONTRERAS</t>
  </si>
  <si>
    <t>YOVEIRY ALTAGRACIA JIMENEZ TEJADA</t>
  </si>
  <si>
    <t>EDYLI EDHIT GIRON LEBRON</t>
  </si>
  <si>
    <t>RUBER MARTINEZ DE LA CRUZ</t>
  </si>
  <si>
    <t>JOSE ADOLFO SOLIS AMADOR</t>
  </si>
  <si>
    <t>ANA CRISTINA ABREU AYBAR</t>
  </si>
  <si>
    <t>AXSEL ENMANUEL PEREZ TERRERO</t>
  </si>
  <si>
    <t>BRAJANO AUGUSTO ALVARADO RIVAS</t>
  </si>
  <si>
    <t>CARMEN INES DIAZ RODRIGUEZ</t>
  </si>
  <si>
    <t>ENGELBERT EDUARDO PEÑA MEDINA</t>
  </si>
  <si>
    <t>GLEYRIS ALTAGRACIA DAMIAN DIAZ</t>
  </si>
  <si>
    <t>GLORIA ESPERANZA PIMENTEL MARTINEZ</t>
  </si>
  <si>
    <t>JERSON MATEO TAVERAS</t>
  </si>
  <si>
    <t>JESUS MANUEL JOSE MENDEZ</t>
  </si>
  <si>
    <t>MANUEL ROBERTO LOPEZ SAN PABLO</t>
  </si>
  <si>
    <t>MAYELIN CARALY FRANCISCO BRITO</t>
  </si>
  <si>
    <t>STEPHANY DELIRIO PANIAGUA ROJAS</t>
  </si>
  <si>
    <t>WASCAR ANTONIO LIRIANO LORENZO</t>
  </si>
  <si>
    <t>ENCARGADO DEL DEPARTAMENTO IGU</t>
  </si>
  <si>
    <t>ENC. DEP. NORMATIVIDAD AHORRO</t>
  </si>
  <si>
    <t>DEPARTAMENTO DE NORMATIVIDAD DE AHORRO D</t>
  </si>
  <si>
    <t>ENC. ADMINISTRACION SERVICIOS</t>
  </si>
  <si>
    <t>ENC. DE DEPTO. INGENIERÍA DE P</t>
  </si>
  <si>
    <t>DIRECTORA DE PLANIFICACION Y C</t>
  </si>
  <si>
    <t>DIRECTOR FINANCIERO</t>
  </si>
  <si>
    <t>COORDINADOR REVISION Y CONTROL</t>
  </si>
  <si>
    <t>ENCARGADO DEPTO. SERVICIOS GEN</t>
  </si>
  <si>
    <t>DISEÑADOR GRÁFICO</t>
  </si>
  <si>
    <t>DIRECTOR DE GESTION SOCIAL COM</t>
  </si>
  <si>
    <t>VICTOR EDUARDO MEJIA SEPULVEDA</t>
  </si>
  <si>
    <t>WELINTHON BRAYAN SENCION FABIAN</t>
  </si>
  <si>
    <t>SULEIKA NIXZALIZ PEREZ PEREZ</t>
  </si>
  <si>
    <t>AMBAR CAROLINA COLON FLOREZ</t>
  </si>
  <si>
    <t>MINISTRO (A)</t>
  </si>
  <si>
    <t>MINISTERIO DE ENERGIA Y MINAS</t>
  </si>
  <si>
    <t>VICEMINISTRO DE ENERGIA</t>
  </si>
  <si>
    <t>VICEMINISTRO (A) DE SEGURIDAD</t>
  </si>
  <si>
    <t>VICEMINISTRO (A) DE MINAS</t>
  </si>
  <si>
    <t>VICEMINISTRO (A) DE AHORRO ENE</t>
  </si>
  <si>
    <t>VICEMINISTRO (A) DE HIDROCARBU</t>
  </si>
  <si>
    <t>VICEMINISTERIO DE HIDROCARBUROS</t>
  </si>
  <si>
    <t>VICEMINISTRO (A) DE ENERGIA NU</t>
  </si>
  <si>
    <t>ASESOR</t>
  </si>
  <si>
    <t>ASESOR(A) LEGAL</t>
  </si>
  <si>
    <t>DIRECTOR RELACIONES INTERNACI</t>
  </si>
  <si>
    <t>DIRECTOR DE REMEDIACION MINERA</t>
  </si>
  <si>
    <t>DIR. REGULACION, IMPORTACION Y</t>
  </si>
  <si>
    <t>DIRECTOR (A) JURIDICO</t>
  </si>
  <si>
    <t>DIRECTOR (A)</t>
  </si>
  <si>
    <t>SUB-DIRECTOR TECNICO</t>
  </si>
  <si>
    <t>ENC. DEPARTAMENTO DE PROTECCIO</t>
  </si>
  <si>
    <t>DEPARTAMENTO DE PROTECCION RADIOLOGICA Y</t>
  </si>
  <si>
    <t>ENCARGADO (A) DEPTO. REGISTRO</t>
  </si>
  <si>
    <t>ENC. DEPARTAMENTO REGULACION M</t>
  </si>
  <si>
    <t>ENC. DEPTO. CONTROL AMB.</t>
  </si>
  <si>
    <t>ENC. DEPARTAMENTO TECNICO</t>
  </si>
  <si>
    <t>ENCARGADA DE LA SECCION DE ARC</t>
  </si>
  <si>
    <t>ENCARGADO DEPARTAMENTO DE SEGU</t>
  </si>
  <si>
    <t>ENCARGADO DEL DEPARTAMENTO DE</t>
  </si>
  <si>
    <t>ENCARGADO (A) DEPTO. DESARROLL</t>
  </si>
  <si>
    <t>ENC. DPTO. ELABORACION DOCUMEN</t>
  </si>
  <si>
    <t>ENC DEP INNOV, APROVISIONAMIEN</t>
  </si>
  <si>
    <t>COORDINADOR DESPACHO</t>
  </si>
  <si>
    <t>COORD. EVENTOS INTERNACIONALES</t>
  </si>
  <si>
    <t>COORD. CONTRATOS ESPECIALES</t>
  </si>
  <si>
    <t>COORDINADOR DE EVENTOS Y PROTO</t>
  </si>
  <si>
    <t>SUPERVISOR MANTENIMIENTO</t>
  </si>
  <si>
    <t>SUPERVISOR DE TRANSPORTACION</t>
  </si>
  <si>
    <t>SUPERVISOR DE ALMACEN Y SUMINI</t>
  </si>
  <si>
    <t>SUPERVISOR ALMACEN</t>
  </si>
  <si>
    <t>ANALISTA ADMINISTRATIVO (A)</t>
  </si>
  <si>
    <t>TECNICO ATENCION AL CIUDADANO</t>
  </si>
  <si>
    <t>TECNICO POLITICAS AHORRO ENERG</t>
  </si>
  <si>
    <t>GESTOR ENERGETICO</t>
  </si>
  <si>
    <t>DIRECCION DE POLITICAS Y SERVICIOS NUCLE</t>
  </si>
  <si>
    <t>CAMAROGRAFO</t>
  </si>
  <si>
    <t>FOTOGRAFO (A)</t>
  </si>
  <si>
    <t>FACILITADOR MUNICIPAL</t>
  </si>
  <si>
    <t>ENFERMERA (PRAMPV)</t>
  </si>
  <si>
    <t>MECANICO</t>
  </si>
  <si>
    <t>SOLDADOR</t>
  </si>
  <si>
    <t>JARDINERO (A)</t>
  </si>
  <si>
    <t>AUXILIAR</t>
  </si>
  <si>
    <t>AUXILIAR ADMINISTRATIVO (A)</t>
  </si>
  <si>
    <t>AUXILIAR DE GESTOR SOCIAL</t>
  </si>
  <si>
    <t>AUXILIAR ALMACEN Y SUMINISTRO</t>
  </si>
  <si>
    <t>AUXILIAR DE TRANSPORTACION</t>
  </si>
  <si>
    <t>AUX. EVENTOS Y PROTOCOLO</t>
  </si>
  <si>
    <t>AYUDANTE ALMACEN</t>
  </si>
  <si>
    <t>AYUDANTE</t>
  </si>
  <si>
    <t>AYUDANTE DE MANTENIMIENTO</t>
  </si>
  <si>
    <t>ASISTENTE TECNICO</t>
  </si>
  <si>
    <t>ASISTENTE</t>
  </si>
  <si>
    <t>SECRETARIA</t>
  </si>
  <si>
    <t>SECRETARIA EJECUTIVA</t>
  </si>
  <si>
    <t>MENSAJERO INTERNO</t>
  </si>
  <si>
    <t>MENSAJERO EXTERNO</t>
  </si>
  <si>
    <t>MENSAJERA INTERNA</t>
  </si>
  <si>
    <t>RECEPCIONISTA</t>
  </si>
  <si>
    <t>VIGILANTE</t>
  </si>
  <si>
    <t>CAMARERO</t>
  </si>
  <si>
    <t>CAMARERA</t>
  </si>
  <si>
    <t>LAVADOR VEHICULOS</t>
  </si>
  <si>
    <t>OPERADOR EQUIPOS PESADOS</t>
  </si>
  <si>
    <t>CAPATAZ</t>
  </si>
  <si>
    <t>OBRERO (A)</t>
  </si>
  <si>
    <t>OBRERO</t>
  </si>
  <si>
    <t>WILSON ERNESTO MOSCOSO CONTRERAS</t>
  </si>
  <si>
    <t>LUZ INDIRA BELLO GONZALEZ</t>
  </si>
  <si>
    <t>DIRECTOR (A) RECURSOS HUMANOS</t>
  </si>
  <si>
    <t>JOSE ANTONIO RUIZ PEREZ</t>
  </si>
  <si>
    <t>ROSA ANGELA ACEVEDO TRINIDAD</t>
  </si>
  <si>
    <t>ENCARGADO (A) COMPRAS</t>
  </si>
  <si>
    <t>INGRID JOHANNY BAEZ MEDINA</t>
  </si>
  <si>
    <t>ENC. DE RECURSOS HUMANOS</t>
  </si>
  <si>
    <t>LUIS ANTONIO HERNANDEZ MATOS</t>
  </si>
  <si>
    <t>ANALISTA DE DATOS</t>
  </si>
  <si>
    <t xml:space="preserve">ESPECIALISTA </t>
  </si>
  <si>
    <t>DIRECCION DE ASUNTOS AMBIENTALES</t>
  </si>
  <si>
    <t>TECNICO AMBIENTAL INTERINO</t>
  </si>
  <si>
    <t>LUIS JOSE QUIÑONES RODRIGUEZ</t>
  </si>
  <si>
    <t>JESUS PICHARDO MARTINEZ</t>
  </si>
  <si>
    <t>FELIX ANTONIO ARIAS GIL</t>
  </si>
  <si>
    <t>WILKIADY FELIZ CEDEÑO</t>
  </si>
  <si>
    <t>SANTA MARTINEZ</t>
  </si>
  <si>
    <t>ELVIN SANCHEZ DE LA CRUZ</t>
  </si>
  <si>
    <t>CHRISTY CHAVELLY CRUZ GUERRERO</t>
  </si>
  <si>
    <t>ERIKA YOKASTA TRINIDAD LOPEZ DE RAMI</t>
  </si>
  <si>
    <t xml:space="preserve"> </t>
  </si>
  <si>
    <t>ALEX JOEL FELIZ MONTILLA</t>
  </si>
  <si>
    <t>FRANCIS JOSUE BORROME SANTANA</t>
  </si>
  <si>
    <t>PERÍODO PROBATORIO INGRESO CARRERA</t>
  </si>
  <si>
    <t>PERÍODO PROBATORIO</t>
  </si>
  <si>
    <t>ANALISTA INTERINO DE ENERGIA RENOVABLE</t>
  </si>
  <si>
    <t>YHONGERIS LEONARDO BRITO RODRIGUEZ</t>
  </si>
  <si>
    <t>YOEL REYES QUEZADA</t>
  </si>
  <si>
    <t>ABRAHAN MEDINA</t>
  </si>
  <si>
    <t>GLEIBI CUEVAS GONZALEZ</t>
  </si>
  <si>
    <t>FRANCISCO JOSE REINOSO SANCHEZ</t>
  </si>
  <si>
    <t>DIRECCION DE RECURSOS HUMANOS</t>
  </si>
  <si>
    <t>DOMINGO POLANCO ALCANTARA</t>
  </si>
  <si>
    <t>YUNIOR SAMUEL PEÑA PEREZ</t>
  </si>
  <si>
    <t>FREDDY BENJAMIN ROSARIO MORALES</t>
  </si>
  <si>
    <t>ANGELA ESPERANZA CUEVAS CONTRERAS</t>
  </si>
  <si>
    <t>MIRBELIA CARLIXTA PEGUERO ARIAS</t>
  </si>
  <si>
    <t>DAYANNA MARIA ECHAVARRIA RODRIGUEZ</t>
  </si>
  <si>
    <t>ANGEL ESTEBAN RODRIGUEZ COLON</t>
  </si>
  <si>
    <t>DIR. PROMOCION USO RACIONAL EN</t>
  </si>
  <si>
    <t>DIRECCION DE PROMOCION DEL USO RACIONAL</t>
  </si>
  <si>
    <t>DIRECTOR DE POLITICAS Y SERVIC</t>
  </si>
  <si>
    <t>DIRECTOR DE TECNOLOGIAS DE LA</t>
  </si>
  <si>
    <t>ENC. DPTO. TESORERIA</t>
  </si>
  <si>
    <t>COORDINADOR ASOCIACION SIN FIN</t>
  </si>
  <si>
    <t>COORDINADOR DE ANALISIS ECONOM</t>
  </si>
  <si>
    <t>ANALISTA DE IGUALDAD DE GÉNERO</t>
  </si>
  <si>
    <t>DEPARTAMENTO DE DIAGNOSTICOS DE AHORRO D</t>
  </si>
  <si>
    <t>ANALISTA DE ASUNTOS MULTILATERALES</t>
  </si>
  <si>
    <t>YRIS LENIA ALMONTE DE LA ROSA</t>
  </si>
  <si>
    <t>MELISSA DINELIS ABREU RAMIREZ</t>
  </si>
  <si>
    <t>CARLOS MANUEL PEREZ MEDRANO</t>
  </si>
  <si>
    <t>BRYANT RAFAEL RODRIGUEZ PEREZ</t>
  </si>
  <si>
    <t>GERARDO MARTINEZ TEJADA</t>
  </si>
  <si>
    <t>ENCARGADO OFICINAS REGIONALES</t>
  </si>
  <si>
    <t>GESTOR DE EVENTOS</t>
  </si>
  <si>
    <t>OFICINAS REGIONALES- MEM</t>
  </si>
  <si>
    <t xml:space="preserve">TECNICO INTERINO DE REGISTRO CONTROL Y NOMINA </t>
  </si>
  <si>
    <t>DIRECCION DE GABINETE</t>
  </si>
  <si>
    <t>DIRECCION DE PROGRAMAS ESPECIALS</t>
  </si>
  <si>
    <t>DESPACHO DEL MINISTRO</t>
  </si>
  <si>
    <t xml:space="preserve">COORDINADOR (A) </t>
  </si>
  <si>
    <t xml:space="preserve">ASISTENTE </t>
  </si>
  <si>
    <t>DEPARTAMENTO DE RELACIONES PUBLICAS</t>
  </si>
  <si>
    <t>SEPTIEMBRE  2025</t>
  </si>
  <si>
    <t>SEPTIEMBRE 2025</t>
  </si>
  <si>
    <t>PAOLA MELISSA ORTEGA BURGOS</t>
  </si>
  <si>
    <t>ANALISTA DE ESTADISTICA SECTOR</t>
  </si>
  <si>
    <t>IGNACIO MANUEL GONZALEZ FRANCO</t>
  </si>
  <si>
    <t>WAGNER THEN REYES</t>
  </si>
  <si>
    <t>ELVIS ORLANDO DE LOS SANTOS URBAEZ</t>
  </si>
  <si>
    <t>COORDINADOR DE MINAS</t>
  </si>
  <si>
    <t>FRANCISCA DEL ROSARIO ROMAN MERCEDES</t>
  </si>
  <si>
    <t>CRISTAL ONALLI BENCOSME</t>
  </si>
  <si>
    <t>MILCIADES GUEVARA DE LA PAZ</t>
  </si>
  <si>
    <t>FECHA INGRESO</t>
  </si>
  <si>
    <t>31/11/2025</t>
  </si>
  <si>
    <t>31/09/2025</t>
  </si>
  <si>
    <t>JOEL ALEXANDER RAMIREZ DE DIOS</t>
  </si>
  <si>
    <t>LUZ MIREYA ALCANTARA PEREZ</t>
  </si>
  <si>
    <t>MARKIN MARTINEZ GARCIA</t>
  </si>
  <si>
    <t>REYNALDO DIAZ LOPEZ</t>
  </si>
  <si>
    <t>EDWIN ALCIBIADES TERRERO BETANCES</t>
  </si>
  <si>
    <t>MARCOS RAMIREZ MENDEZ</t>
  </si>
  <si>
    <t>DAVID JOSE VELOZ CUEVAS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</si>
</sst>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#,##0.00_ ;\-#,##0.00\ "/>
    <numFmt numFmtId="166" formatCode="dd/mm/yyyy;@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u/>
      <sz val="10"/>
      <name val="Times New Roman"/>
      <family val="1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8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3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73">
    <xf numFmtId="0" fontId="0" fillId="0" borderId="0" xfId="0"/>
    <xf numFmtId="164" fontId="0" fillId="0" borderId="0" xfId="1" applyFont="1"/>
    <xf numFmtId="0" fontId="0" fillId="0" borderId="1" xfId="0" applyBorder="1"/>
    <xf numFmtId="0" fontId="0" fillId="0" borderId="0" xfId="0" applyAlignment="1">
      <alignment horizontal="center"/>
    </xf>
    <xf numFmtId="4" fontId="0" fillId="0" borderId="0" xfId="0" applyNumberFormat="1"/>
    <xf numFmtId="4" fontId="2" fillId="0" borderId="0" xfId="0" applyNumberFormat="1" applyFont="1" applyAlignment="1">
      <alignment horizontal="center"/>
    </xf>
    <xf numFmtId="4" fontId="0" fillId="0" borderId="0" xfId="1" applyNumberFormat="1" applyFont="1"/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164" fontId="0" fillId="0" borderId="1" xfId="1" applyFont="1" applyBorder="1"/>
    <xf numFmtId="164" fontId="0" fillId="0" borderId="0" xfId="1" applyFont="1" applyFill="1"/>
    <xf numFmtId="0" fontId="0" fillId="0" borderId="1" xfId="0" applyBorder="1" applyAlignment="1">
      <alignment horizontal="center"/>
    </xf>
    <xf numFmtId="2" fontId="0" fillId="0" borderId="0" xfId="0" applyNumberFormat="1"/>
    <xf numFmtId="0" fontId="0" fillId="0" borderId="2" xfId="0" applyBorder="1" applyAlignment="1">
      <alignment horizontal="center"/>
    </xf>
    <xf numFmtId="0" fontId="2" fillId="0" borderId="0" xfId="0" applyFont="1"/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0" fillId="0" borderId="2" xfId="0" applyBorder="1"/>
    <xf numFmtId="164" fontId="0" fillId="0" borderId="2" xfId="1" applyFont="1" applyBorder="1"/>
    <xf numFmtId="0" fontId="0" fillId="0" borderId="17" xfId="0" applyBorder="1" applyAlignment="1">
      <alignment horizontal="center"/>
    </xf>
    <xf numFmtId="0" fontId="4" fillId="0" borderId="0" xfId="5" applyFont="1" applyAlignment="1">
      <alignment horizontal="center"/>
    </xf>
    <xf numFmtId="0" fontId="5" fillId="0" borderId="0" xfId="5" applyFont="1"/>
    <xf numFmtId="0" fontId="5" fillId="0" borderId="0" xfId="5" applyFont="1" applyAlignment="1">
      <alignment horizontal="center" vertical="top"/>
    </xf>
    <xf numFmtId="165" fontId="0" fillId="0" borderId="0" xfId="1" applyNumberFormat="1" applyFont="1" applyAlignment="1">
      <alignment horizontal="right"/>
    </xf>
    <xf numFmtId="165" fontId="0" fillId="0" borderId="0" xfId="1" applyNumberFormat="1" applyFont="1" applyAlignment="1">
      <alignment horizontal="center"/>
    </xf>
    <xf numFmtId="1" fontId="2" fillId="0" borderId="0" xfId="0" applyNumberFormat="1" applyFont="1" applyAlignment="1">
      <alignment horizontal="center"/>
    </xf>
    <xf numFmtId="1" fontId="0" fillId="0" borderId="0" xfId="0" applyNumberFormat="1" applyAlignment="1">
      <alignment horizontal="center"/>
    </xf>
    <xf numFmtId="1" fontId="0" fillId="0" borderId="0" xfId="0" applyNumberFormat="1"/>
    <xf numFmtId="1" fontId="0" fillId="0" borderId="0" xfId="0" applyNumberFormat="1" applyAlignment="1">
      <alignment horizontal="left"/>
    </xf>
    <xf numFmtId="4" fontId="0" fillId="0" borderId="0" xfId="0" applyNumberFormat="1" applyAlignment="1">
      <alignment horizontal="center"/>
    </xf>
    <xf numFmtId="164" fontId="2" fillId="0" borderId="0" xfId="1" applyFont="1" applyFill="1" applyBorder="1"/>
    <xf numFmtId="164" fontId="2" fillId="0" borderId="1" xfId="1" applyFont="1" applyBorder="1"/>
    <xf numFmtId="49" fontId="2" fillId="0" borderId="0" xfId="0" applyNumberFormat="1" applyFont="1" applyAlignment="1">
      <alignment horizontal="center"/>
    </xf>
    <xf numFmtId="43" fontId="0" fillId="0" borderId="1" xfId="2" applyFont="1" applyBorder="1" applyAlignment="1">
      <alignment horizontal="center"/>
    </xf>
    <xf numFmtId="43" fontId="0" fillId="0" borderId="2" xfId="2" applyFont="1" applyBorder="1" applyAlignment="1">
      <alignment horizontal="center"/>
    </xf>
    <xf numFmtId="0" fontId="6" fillId="0" borderId="19" xfId="5" applyFont="1" applyBorder="1"/>
    <xf numFmtId="0" fontId="5" fillId="0" borderId="0" xfId="5" applyFont="1" applyAlignment="1">
      <alignment horizontal="center" vertical="top" wrapText="1"/>
    </xf>
    <xf numFmtId="164" fontId="2" fillId="0" borderId="0" xfId="1" applyFont="1" applyBorder="1" applyAlignment="1">
      <alignment horizontal="center"/>
    </xf>
    <xf numFmtId="43" fontId="0" fillId="0" borderId="1" xfId="2" applyFont="1" applyFill="1" applyBorder="1" applyAlignment="1">
      <alignment horizontal="center"/>
    </xf>
    <xf numFmtId="4" fontId="0" fillId="0" borderId="0" xfId="1" applyNumberFormat="1" applyFont="1" applyAlignment="1">
      <alignment horizontal="center"/>
    </xf>
    <xf numFmtId="0" fontId="6" fillId="0" borderId="0" xfId="5" applyFont="1"/>
    <xf numFmtId="0" fontId="7" fillId="0" borderId="0" xfId="0" applyFont="1"/>
    <xf numFmtId="0" fontId="7" fillId="0" borderId="0" xfId="0" applyFont="1" applyAlignment="1">
      <alignment horizontal="center"/>
    </xf>
    <xf numFmtId="165" fontId="0" fillId="0" borderId="0" xfId="1" applyNumberFormat="1" applyFont="1" applyBorder="1" applyAlignment="1">
      <alignment horizontal="right"/>
    </xf>
    <xf numFmtId="164" fontId="2" fillId="0" borderId="0" xfId="1" applyFont="1" applyAlignment="1">
      <alignment horizontal="center"/>
    </xf>
    <xf numFmtId="0" fontId="0" fillId="0" borderId="1" xfId="0" applyBorder="1" applyAlignment="1">
      <alignment horizontal="left"/>
    </xf>
    <xf numFmtId="43" fontId="0" fillId="0" borderId="0" xfId="0" applyNumberFormat="1" applyAlignment="1">
      <alignment horizontal="center"/>
    </xf>
    <xf numFmtId="0" fontId="7" fillId="0" borderId="0" xfId="0" applyFont="1" applyAlignment="1">
      <alignment horizontal="left"/>
    </xf>
    <xf numFmtId="0" fontId="5" fillId="0" borderId="0" xfId="5" applyFont="1" applyAlignment="1">
      <alignment horizontal="left"/>
    </xf>
    <xf numFmtId="0" fontId="6" fillId="0" borderId="19" xfId="5" applyFont="1" applyBorder="1" applyAlignment="1">
      <alignment horizontal="left"/>
    </xf>
    <xf numFmtId="0" fontId="5" fillId="0" borderId="0" xfId="5" applyFont="1" applyAlignment="1">
      <alignment horizontal="left" vertical="top" wrapText="1"/>
    </xf>
    <xf numFmtId="0" fontId="4" fillId="0" borderId="0" xfId="5" applyFont="1"/>
    <xf numFmtId="0" fontId="5" fillId="0" borderId="0" xfId="5" applyFont="1" applyAlignment="1">
      <alignment vertical="top"/>
    </xf>
    <xf numFmtId="4" fontId="2" fillId="0" borderId="0" xfId="1" applyNumberFormat="1" applyFont="1"/>
    <xf numFmtId="4" fontId="7" fillId="0" borderId="0" xfId="1" applyNumberFormat="1" applyFont="1"/>
    <xf numFmtId="4" fontId="2" fillId="0" borderId="0" xfId="1" applyNumberFormat="1" applyFont="1" applyBorder="1"/>
    <xf numFmtId="2" fontId="2" fillId="0" borderId="0" xfId="0" applyNumberFormat="1" applyFont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wrapText="1"/>
    </xf>
    <xf numFmtId="164" fontId="0" fillId="0" borderId="1" xfId="1" applyFont="1" applyFill="1" applyBorder="1" applyAlignment="1">
      <alignment horizontal="center"/>
    </xf>
    <xf numFmtId="164" fontId="0" fillId="0" borderId="30" xfId="1" applyFont="1" applyBorder="1" applyAlignment="1">
      <alignment horizontal="center"/>
    </xf>
    <xf numFmtId="164" fontId="0" fillId="0" borderId="30" xfId="1" applyFont="1" applyFill="1" applyBorder="1" applyAlignment="1">
      <alignment horizontal="center"/>
    </xf>
    <xf numFmtId="0" fontId="0" fillId="0" borderId="1" xfId="0" applyBorder="1" applyAlignment="1">
      <alignment horizontal="left" wrapText="1"/>
    </xf>
    <xf numFmtId="164" fontId="2" fillId="0" borderId="2" xfId="0" applyNumberFormat="1" applyFont="1" applyBorder="1"/>
    <xf numFmtId="4" fontId="0" fillId="0" borderId="2" xfId="1" applyNumberFormat="1" applyFont="1" applyFill="1" applyBorder="1"/>
    <xf numFmtId="4" fontId="0" fillId="0" borderId="1" xfId="1" applyNumberFormat="1" applyFont="1" applyFill="1" applyBorder="1"/>
    <xf numFmtId="4" fontId="2" fillId="0" borderId="2" xfId="1" applyNumberFormat="1" applyFont="1" applyFill="1" applyBorder="1"/>
    <xf numFmtId="164" fontId="0" fillId="0" borderId="0" xfId="1" applyFont="1" applyFill="1" applyAlignment="1">
      <alignment horizontal="right"/>
    </xf>
    <xf numFmtId="164" fontId="0" fillId="0" borderId="0" xfId="1" applyFont="1" applyFill="1" applyAlignment="1">
      <alignment horizontal="center"/>
    </xf>
    <xf numFmtId="165" fontId="0" fillId="0" borderId="0" xfId="1" applyNumberFormat="1" applyFont="1" applyFill="1" applyBorder="1" applyAlignment="1">
      <alignment horizontal="right"/>
    </xf>
    <xf numFmtId="165" fontId="1" fillId="0" borderId="0" xfId="1" applyNumberFormat="1" applyFont="1" applyBorder="1" applyAlignment="1">
      <alignment horizontal="right"/>
    </xf>
    <xf numFmtId="165" fontId="1" fillId="0" borderId="0" xfId="1" applyNumberFormat="1" applyFont="1" applyAlignment="1">
      <alignment horizontal="right"/>
    </xf>
    <xf numFmtId="166" fontId="2" fillId="0" borderId="0" xfId="0" applyNumberFormat="1" applyFont="1" applyAlignment="1">
      <alignment horizontal="center"/>
    </xf>
    <xf numFmtId="166" fontId="0" fillId="0" borderId="0" xfId="0" applyNumberFormat="1" applyAlignment="1">
      <alignment horizontal="center"/>
    </xf>
    <xf numFmtId="166" fontId="7" fillId="0" borderId="0" xfId="0" applyNumberFormat="1" applyFont="1" applyAlignment="1">
      <alignment horizontal="center"/>
    </xf>
    <xf numFmtId="0" fontId="9" fillId="2" borderId="9" xfId="0" applyFont="1" applyFill="1" applyBorder="1" applyAlignment="1">
      <alignment horizontal="center" vertical="center"/>
    </xf>
    <xf numFmtId="0" fontId="9" fillId="2" borderId="27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4" fontId="9" fillId="2" borderId="3" xfId="0" applyNumberFormat="1" applyFont="1" applyFill="1" applyBorder="1" applyAlignment="1">
      <alignment horizontal="center" vertical="center" wrapText="1"/>
    </xf>
    <xf numFmtId="4" fontId="9" fillId="2" borderId="19" xfId="1" applyNumberFormat="1" applyFont="1" applyFill="1" applyBorder="1" applyAlignment="1">
      <alignment horizontal="center" vertical="center"/>
    </xf>
    <xf numFmtId="4" fontId="9" fillId="2" borderId="28" xfId="1" applyNumberFormat="1" applyFont="1" applyFill="1" applyBorder="1" applyAlignment="1">
      <alignment horizontal="center" vertical="center"/>
    </xf>
    <xf numFmtId="4" fontId="9" fillId="2" borderId="5" xfId="0" applyNumberFormat="1" applyFont="1" applyFill="1" applyBorder="1" applyAlignment="1">
      <alignment horizontal="center" vertical="center"/>
    </xf>
    <xf numFmtId="4" fontId="9" fillId="2" borderId="19" xfId="1" applyNumberFormat="1" applyFont="1" applyFill="1" applyBorder="1" applyAlignment="1">
      <alignment horizontal="center" vertical="center" wrapText="1"/>
    </xf>
    <xf numFmtId="2" fontId="9" fillId="2" borderId="10" xfId="0" applyNumberFormat="1" applyFont="1" applyFill="1" applyBorder="1" applyAlignment="1">
      <alignment horizontal="center" vertical="center"/>
    </xf>
    <xf numFmtId="4" fontId="9" fillId="2" borderId="4" xfId="0" applyNumberFormat="1" applyFont="1" applyFill="1" applyBorder="1" applyAlignment="1">
      <alignment horizontal="center" vertical="center"/>
    </xf>
    <xf numFmtId="164" fontId="9" fillId="2" borderId="18" xfId="1" applyFont="1" applyFill="1" applyBorder="1" applyAlignment="1">
      <alignment horizontal="center"/>
    </xf>
    <xf numFmtId="164" fontId="9" fillId="2" borderId="19" xfId="1" applyFont="1" applyFill="1" applyBorder="1" applyAlignment="1">
      <alignment horizontal="center"/>
    </xf>
    <xf numFmtId="164" fontId="9" fillId="2" borderId="2" xfId="1" applyFont="1" applyFill="1" applyBorder="1" applyAlignment="1">
      <alignment horizontal="center"/>
    </xf>
    <xf numFmtId="164" fontId="9" fillId="2" borderId="5" xfId="1" applyFont="1" applyFill="1" applyBorder="1" applyAlignment="1">
      <alignment horizontal="center" vertical="center"/>
    </xf>
    <xf numFmtId="164" fontId="9" fillId="2" borderId="5" xfId="1" applyFont="1" applyFill="1" applyBorder="1" applyAlignment="1">
      <alignment horizontal="center" vertical="center" wrapText="1"/>
    </xf>
    <xf numFmtId="164" fontId="9" fillId="2" borderId="19" xfId="1" applyFont="1" applyFill="1" applyBorder="1" applyAlignment="1">
      <alignment horizontal="center" wrapText="1"/>
    </xf>
    <xf numFmtId="164" fontId="0" fillId="0" borderId="0" xfId="0" applyNumberFormat="1"/>
    <xf numFmtId="164" fontId="0" fillId="0" borderId="1" xfId="1" applyFont="1" applyFill="1" applyBorder="1"/>
    <xf numFmtId="164" fontId="0" fillId="0" borderId="2" xfId="1" applyFont="1" applyFill="1" applyBorder="1"/>
    <xf numFmtId="166" fontId="0" fillId="0" borderId="1" xfId="0" applyNumberFormat="1" applyBorder="1" applyAlignment="1">
      <alignment horizontal="center"/>
    </xf>
    <xf numFmtId="4" fontId="2" fillId="0" borderId="0" xfId="1" applyNumberFormat="1" applyFont="1" applyAlignment="1">
      <alignment horizontal="center"/>
    </xf>
    <xf numFmtId="4" fontId="9" fillId="2" borderId="5" xfId="1" applyNumberFormat="1" applyFont="1" applyFill="1" applyBorder="1" applyAlignment="1">
      <alignment horizontal="center" vertical="center" wrapText="1"/>
    </xf>
    <xf numFmtId="4" fontId="9" fillId="2" borderId="8" xfId="1" applyNumberFormat="1" applyFont="1" applyFill="1" applyBorder="1" applyAlignment="1">
      <alignment horizontal="center" vertical="center"/>
    </xf>
    <xf numFmtId="4" fontId="9" fillId="2" borderId="5" xfId="1" applyNumberFormat="1" applyFont="1" applyFill="1" applyBorder="1" applyAlignment="1">
      <alignment horizontal="center" vertical="center"/>
    </xf>
    <xf numFmtId="4" fontId="2" fillId="0" borderId="2" xfId="1" applyNumberFormat="1" applyFont="1" applyBorder="1" applyAlignment="1">
      <alignment horizontal="right"/>
    </xf>
    <xf numFmtId="4" fontId="2" fillId="0" borderId="0" xfId="1" applyNumberFormat="1" applyFont="1" applyBorder="1" applyAlignment="1">
      <alignment horizontal="right"/>
    </xf>
    <xf numFmtId="4" fontId="0" fillId="0" borderId="0" xfId="1" applyNumberFormat="1" applyFont="1" applyAlignment="1">
      <alignment horizontal="right"/>
    </xf>
    <xf numFmtId="2" fontId="9" fillId="2" borderId="10" xfId="0" applyNumberFormat="1" applyFont="1" applyFill="1" applyBorder="1" applyAlignment="1">
      <alignment horizontal="center" vertical="center" wrapText="1"/>
    </xf>
    <xf numFmtId="164" fontId="9" fillId="2" borderId="27" xfId="1" applyFont="1" applyFill="1" applyBorder="1" applyAlignment="1">
      <alignment horizontal="center" vertical="center" wrapText="1"/>
    </xf>
    <xf numFmtId="166" fontId="2" fillId="0" borderId="31" xfId="0" applyNumberFormat="1" applyFont="1" applyBorder="1" applyAlignment="1">
      <alignment horizontal="center"/>
    </xf>
    <xf numFmtId="43" fontId="0" fillId="0" borderId="2" xfId="2" applyFont="1" applyFill="1" applyBorder="1" applyAlignment="1">
      <alignment horizontal="center"/>
    </xf>
    <xf numFmtId="164" fontId="2" fillId="0" borderId="0" xfId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6" fontId="0" fillId="0" borderId="2" xfId="0" applyNumberFormat="1" applyBorder="1" applyAlignment="1">
      <alignment horizontal="center"/>
    </xf>
    <xf numFmtId="0" fontId="0" fillId="0" borderId="21" xfId="0" applyBorder="1"/>
    <xf numFmtId="166" fontId="0" fillId="0" borderId="2" xfId="0" applyNumberFormat="1" applyBorder="1"/>
    <xf numFmtId="43" fontId="0" fillId="0" borderId="21" xfId="2" applyFont="1" applyBorder="1" applyAlignment="1">
      <alignment horizontal="center"/>
    </xf>
    <xf numFmtId="0" fontId="2" fillId="0" borderId="2" xfId="0" applyFont="1" applyBorder="1" applyAlignment="1">
      <alignment horizontal="left"/>
    </xf>
    <xf numFmtId="164" fontId="2" fillId="0" borderId="2" xfId="1" applyFont="1" applyFill="1" applyBorder="1"/>
    <xf numFmtId="164" fontId="2" fillId="0" borderId="2" xfId="1" applyFont="1" applyFill="1" applyBorder="1" applyAlignment="1">
      <alignment horizontal="center"/>
    </xf>
    <xf numFmtId="43" fontId="0" fillId="0" borderId="0" xfId="0" applyNumberFormat="1"/>
    <xf numFmtId="164" fontId="0" fillId="0" borderId="0" xfId="1" applyFont="1" applyAlignment="1">
      <alignment horizontal="right"/>
    </xf>
    <xf numFmtId="164" fontId="0" fillId="0" borderId="0" xfId="1" applyFont="1" applyAlignment="1">
      <alignment horizont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horizontal="center" vertical="center" wrapText="1"/>
    </xf>
    <xf numFmtId="14" fontId="0" fillId="0" borderId="2" xfId="0" applyNumberFormat="1" applyBorder="1" applyAlignment="1">
      <alignment horizontal="center" vertical="center"/>
    </xf>
    <xf numFmtId="164" fontId="0" fillId="0" borderId="1" xfId="1" applyFont="1" applyBorder="1" applyAlignment="1">
      <alignment vertical="center"/>
    </xf>
    <xf numFmtId="164" fontId="0" fillId="0" borderId="1" xfId="1" applyFont="1" applyFill="1" applyBorder="1" applyAlignment="1">
      <alignment vertical="center"/>
    </xf>
    <xf numFmtId="164" fontId="0" fillId="0" borderId="2" xfId="1" applyFont="1" applyFill="1" applyBorder="1" applyAlignment="1">
      <alignment vertical="center"/>
    </xf>
    <xf numFmtId="164" fontId="0" fillId="0" borderId="2" xfId="1" applyFont="1" applyBorder="1" applyAlignment="1">
      <alignment vertical="center"/>
    </xf>
    <xf numFmtId="0" fontId="0" fillId="0" borderId="0" xfId="0" applyAlignment="1">
      <alignment vertical="center"/>
    </xf>
    <xf numFmtId="4" fontId="9" fillId="2" borderId="34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2" fontId="0" fillId="0" borderId="0" xfId="0" applyNumberFormat="1" applyAlignment="1">
      <alignment horizontal="center"/>
    </xf>
    <xf numFmtId="14" fontId="0" fillId="0" borderId="1" xfId="0" applyNumberFormat="1" applyBorder="1" applyAlignment="1">
      <alignment horizontal="center" vertical="center"/>
    </xf>
    <xf numFmtId="166" fontId="0" fillId="0" borderId="0" xfId="0" applyNumberFormat="1"/>
    <xf numFmtId="166" fontId="0" fillId="0" borderId="0" xfId="0" applyNumberFormat="1" applyAlignment="1">
      <alignment horizontal="left"/>
    </xf>
    <xf numFmtId="0" fontId="8" fillId="0" borderId="0" xfId="0" applyFont="1" applyAlignment="1">
      <alignment horizontal="center"/>
    </xf>
    <xf numFmtId="49" fontId="8" fillId="0" borderId="0" xfId="0" applyNumberFormat="1" applyFont="1" applyAlignment="1">
      <alignment horizontal="center"/>
    </xf>
    <xf numFmtId="0" fontId="9" fillId="2" borderId="20" xfId="0" applyFont="1" applyFill="1" applyBorder="1" applyAlignment="1">
      <alignment horizontal="center" vertical="center" wrapText="1"/>
    </xf>
    <xf numFmtId="0" fontId="9" fillId="2" borderId="27" xfId="0" applyFont="1" applyFill="1" applyBorder="1" applyAlignment="1">
      <alignment horizontal="center" vertical="center" wrapText="1"/>
    </xf>
    <xf numFmtId="0" fontId="9" fillId="2" borderId="20" xfId="0" applyFont="1" applyFill="1" applyBorder="1" applyAlignment="1">
      <alignment horizontal="center" vertical="center"/>
    </xf>
    <xf numFmtId="0" fontId="9" fillId="2" borderId="27" xfId="0" applyFont="1" applyFill="1" applyBorder="1" applyAlignment="1">
      <alignment horizontal="center" vertical="center"/>
    </xf>
    <xf numFmtId="166" fontId="9" fillId="2" borderId="32" xfId="0" applyNumberFormat="1" applyFont="1" applyFill="1" applyBorder="1" applyAlignment="1">
      <alignment horizontal="center" vertical="center" wrapText="1"/>
    </xf>
    <xf numFmtId="166" fontId="9" fillId="2" borderId="33" xfId="0" applyNumberFormat="1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/>
    </xf>
    <xf numFmtId="0" fontId="9" fillId="2" borderId="8" xfId="0" applyFont="1" applyFill="1" applyBorder="1" applyAlignment="1">
      <alignment horizontal="center"/>
    </xf>
    <xf numFmtId="0" fontId="9" fillId="2" borderId="9" xfId="0" applyFont="1" applyFill="1" applyBorder="1" applyAlignment="1">
      <alignment horizontal="center"/>
    </xf>
    <xf numFmtId="166" fontId="9" fillId="2" borderId="20" xfId="0" applyNumberFormat="1" applyFont="1" applyFill="1" applyBorder="1" applyAlignment="1">
      <alignment horizontal="center" vertical="center" wrapText="1"/>
    </xf>
    <xf numFmtId="166" fontId="9" fillId="2" borderId="27" xfId="0" applyNumberFormat="1" applyFont="1" applyFill="1" applyBorder="1" applyAlignment="1">
      <alignment horizontal="center" vertical="center" wrapText="1"/>
    </xf>
    <xf numFmtId="0" fontId="9" fillId="2" borderId="32" xfId="0" applyFont="1" applyFill="1" applyBorder="1" applyAlignment="1">
      <alignment horizontal="center" vertical="center" wrapText="1"/>
    </xf>
    <xf numFmtId="0" fontId="9" fillId="2" borderId="33" xfId="0" applyFont="1" applyFill="1" applyBorder="1" applyAlignment="1">
      <alignment horizontal="center" vertical="center" wrapText="1"/>
    </xf>
    <xf numFmtId="2" fontId="8" fillId="0" borderId="0" xfId="0" applyNumberFormat="1" applyFont="1" applyAlignment="1">
      <alignment horizontal="center"/>
    </xf>
    <xf numFmtId="0" fontId="9" fillId="2" borderId="13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/>
    </xf>
    <xf numFmtId="2" fontId="9" fillId="2" borderId="3" xfId="0" applyNumberFormat="1" applyFont="1" applyFill="1" applyBorder="1" applyAlignment="1">
      <alignment horizontal="center"/>
    </xf>
    <xf numFmtId="0" fontId="9" fillId="2" borderId="4" xfId="0" applyFont="1" applyFill="1" applyBorder="1" applyAlignment="1">
      <alignment horizontal="center"/>
    </xf>
    <xf numFmtId="0" fontId="9" fillId="2" borderId="1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/>
    </xf>
    <xf numFmtId="0" fontId="9" fillId="2" borderId="36" xfId="0" applyFont="1" applyFill="1" applyBorder="1" applyAlignment="1">
      <alignment horizontal="center"/>
    </xf>
    <xf numFmtId="165" fontId="8" fillId="0" borderId="0" xfId="1" applyNumberFormat="1" applyFont="1" applyAlignment="1">
      <alignment horizontal="center"/>
    </xf>
    <xf numFmtId="165" fontId="9" fillId="2" borderId="10" xfId="1" applyNumberFormat="1" applyFont="1" applyFill="1" applyBorder="1" applyAlignment="1">
      <alignment horizontal="center"/>
    </xf>
    <xf numFmtId="165" fontId="9" fillId="2" borderId="3" xfId="1" applyNumberFormat="1" applyFont="1" applyFill="1" applyBorder="1" applyAlignment="1">
      <alignment horizontal="center"/>
    </xf>
    <xf numFmtId="4" fontId="9" fillId="2" borderId="4" xfId="0" applyNumberFormat="1" applyFont="1" applyFill="1" applyBorder="1" applyAlignment="1">
      <alignment horizontal="center"/>
    </xf>
    <xf numFmtId="1" fontId="9" fillId="2" borderId="20" xfId="0" applyNumberFormat="1" applyFont="1" applyFill="1" applyBorder="1" applyAlignment="1">
      <alignment horizontal="center" vertical="center"/>
    </xf>
    <xf numFmtId="1" fontId="9" fillId="2" borderId="27" xfId="0" applyNumberFormat="1" applyFont="1" applyFill="1" applyBorder="1" applyAlignment="1">
      <alignment horizontal="center" vertical="center"/>
    </xf>
    <xf numFmtId="4" fontId="9" fillId="2" borderId="22" xfId="0" applyNumberFormat="1" applyFont="1" applyFill="1" applyBorder="1" applyAlignment="1">
      <alignment horizontal="center" vertical="center"/>
    </xf>
    <xf numFmtId="4" fontId="9" fillId="2" borderId="24" xfId="0" applyNumberFormat="1" applyFont="1" applyFill="1" applyBorder="1" applyAlignment="1">
      <alignment horizontal="center" vertical="center"/>
    </xf>
    <xf numFmtId="0" fontId="9" fillId="2" borderId="23" xfId="0" applyFont="1" applyFill="1" applyBorder="1" applyAlignment="1">
      <alignment horizontal="center" vertical="center"/>
    </xf>
    <xf numFmtId="0" fontId="9" fillId="2" borderId="25" xfId="0" applyFont="1" applyFill="1" applyBorder="1" applyAlignment="1">
      <alignment horizontal="center" vertical="center"/>
    </xf>
    <xf numFmtId="0" fontId="9" fillId="2" borderId="29" xfId="0" applyFont="1" applyFill="1" applyBorder="1" applyAlignment="1">
      <alignment horizontal="center" vertical="center" wrapText="1"/>
    </xf>
    <xf numFmtId="0" fontId="9" fillId="2" borderId="26" xfId="0" applyFont="1" applyFill="1" applyBorder="1" applyAlignment="1">
      <alignment horizontal="center" vertical="center" wrapText="1"/>
    </xf>
  </cellXfs>
  <cellStyles count="8">
    <cellStyle name="Millares" xfId="1" builtinId="3"/>
    <cellStyle name="Millares 2" xfId="2" xr:uid="{00000000-0005-0000-0000-000001000000}"/>
    <cellStyle name="Millares 2 2" xfId="6" xr:uid="{5692DA20-42C5-4097-AD82-D37FFDE9E77C}"/>
    <cellStyle name="Millares 3" xfId="3" xr:uid="{14DC52B4-D8DD-4271-BA48-3BF3D42F1124}"/>
    <cellStyle name="Millares 3 2" xfId="7" xr:uid="{16CEEB1B-5C81-40F7-8AB1-8F8B4DB3A673}"/>
    <cellStyle name="Millares 4" xfId="4" xr:uid="{0C841180-5E4A-458D-804B-BF7977139B55}"/>
    <cellStyle name="Normal" xfId="0" builtinId="0"/>
    <cellStyle name="Normal 2" xfId="5" xr:uid="{4B97B7F0-DCF0-4A8B-BC12-4ED3951A148D}"/>
  </cellStyles>
  <dxfs count="1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65772</xdr:colOff>
      <xdr:row>540</xdr:row>
      <xdr:rowOff>127605</xdr:rowOff>
    </xdr:from>
    <xdr:to>
      <xdr:col>3</xdr:col>
      <xdr:colOff>1937724</xdr:colOff>
      <xdr:row>550</xdr:row>
      <xdr:rowOff>74745</xdr:rowOff>
    </xdr:to>
    <xdr:pic>
      <xdr:nvPicPr>
        <xdr:cNvPr id="2" name="Imagen 5">
          <a:extLst>
            <a:ext uri="{FF2B5EF4-FFF2-40B4-BE49-F238E27FC236}">
              <a16:creationId xmlns:a16="http://schemas.microsoft.com/office/drawing/2014/main" id="{4F8F54B5-A6FA-4029-B8E2-3320958750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69105" y="104405188"/>
          <a:ext cx="1871952" cy="1862724"/>
        </a:xfrm>
        <a:prstGeom prst="rect">
          <a:avLst/>
        </a:prstGeom>
      </xdr:spPr>
    </xdr:pic>
    <xdr:clientData/>
  </xdr:twoCellAnchor>
  <xdr:oneCellAnchor>
    <xdr:from>
      <xdr:col>0</xdr:col>
      <xdr:colOff>104775</xdr:colOff>
      <xdr:row>0</xdr:row>
      <xdr:rowOff>0</xdr:rowOff>
    </xdr:from>
    <xdr:ext cx="2638426" cy="1266826"/>
    <xdr:pic>
      <xdr:nvPicPr>
        <xdr:cNvPr id="3" name="Picture 6" descr="A close up of a logo&#10;&#10;Description automatically generated">
          <a:extLst>
            <a:ext uri="{FF2B5EF4-FFF2-40B4-BE49-F238E27FC236}">
              <a16:creationId xmlns:a16="http://schemas.microsoft.com/office/drawing/2014/main" id="{22859AAC-B2BB-4154-8A63-31DB6ECA4D13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0"/>
          <a:ext cx="2638426" cy="1266826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165690</xdr:colOff>
      <xdr:row>371</xdr:row>
      <xdr:rowOff>1961</xdr:rowOff>
    </xdr:from>
    <xdr:to>
      <xdr:col>3</xdr:col>
      <xdr:colOff>2072807</xdr:colOff>
      <xdr:row>380</xdr:row>
      <xdr:rowOff>163520</xdr:rowOff>
    </xdr:to>
    <xdr:pic>
      <xdr:nvPicPr>
        <xdr:cNvPr id="2" name="Imagen 5">
          <a:extLst>
            <a:ext uri="{FF2B5EF4-FFF2-40B4-BE49-F238E27FC236}">
              <a16:creationId xmlns:a16="http://schemas.microsoft.com/office/drawing/2014/main" id="{D513C141-8EFA-426E-812D-35DAE9AD2A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515" y="2402261"/>
          <a:ext cx="1907117" cy="1885584"/>
        </a:xfrm>
        <a:prstGeom prst="rect">
          <a:avLst/>
        </a:prstGeom>
      </xdr:spPr>
    </xdr:pic>
    <xdr:clientData/>
  </xdr:twoCellAnchor>
  <xdr:oneCellAnchor>
    <xdr:from>
      <xdr:col>1</xdr:col>
      <xdr:colOff>106596</xdr:colOff>
      <xdr:row>0</xdr:row>
      <xdr:rowOff>0</xdr:rowOff>
    </xdr:from>
    <xdr:ext cx="2524125" cy="1171575"/>
    <xdr:pic>
      <xdr:nvPicPr>
        <xdr:cNvPr id="3" name="Picture 6" descr="A close up of a logo&#10;&#10;Description automatically generated">
          <a:extLst>
            <a:ext uri="{FF2B5EF4-FFF2-40B4-BE49-F238E27FC236}">
              <a16:creationId xmlns:a16="http://schemas.microsoft.com/office/drawing/2014/main" id="{E332367D-262F-4587-A3CA-FB41BCFA28D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7949" y="0"/>
          <a:ext cx="2524125" cy="1171575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38100</xdr:rowOff>
    </xdr:from>
    <xdr:to>
      <xdr:col>1</xdr:col>
      <xdr:colOff>2085976</xdr:colOff>
      <xdr:row>6</xdr:row>
      <xdr:rowOff>133350</xdr:rowOff>
    </xdr:to>
    <xdr:pic>
      <xdr:nvPicPr>
        <xdr:cNvPr id="2" name="Picture 6" descr="A close up of a logo&#10;&#10;Description automatically generated">
          <a:extLst>
            <a:ext uri="{FF2B5EF4-FFF2-40B4-BE49-F238E27FC236}">
              <a16:creationId xmlns:a16="http://schemas.microsoft.com/office/drawing/2014/main" id="{784C7B36-7DEE-4E07-BB76-785677ADE3D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38100"/>
          <a:ext cx="2333626" cy="1428750"/>
        </a:xfrm>
        <a:prstGeom prst="rect">
          <a:avLst/>
        </a:prstGeom>
      </xdr:spPr>
    </xdr:pic>
    <xdr:clientData/>
  </xdr:twoCellAnchor>
  <xdr:twoCellAnchor editAs="oneCell">
    <xdr:from>
      <xdr:col>3</xdr:col>
      <xdr:colOff>38100</xdr:colOff>
      <xdr:row>20</xdr:row>
      <xdr:rowOff>212444</xdr:rowOff>
    </xdr:from>
    <xdr:to>
      <xdr:col>4</xdr:col>
      <xdr:colOff>259477</xdr:colOff>
      <xdr:row>29</xdr:row>
      <xdr:rowOff>134963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DAEDFF8-3552-46F2-A0E8-FC419F94B9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9200" y="4460594"/>
          <a:ext cx="1885077" cy="186561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57151</xdr:colOff>
      <xdr:row>0</xdr:row>
      <xdr:rowOff>47625</xdr:rowOff>
    </xdr:from>
    <xdr:to>
      <xdr:col>1</xdr:col>
      <xdr:colOff>2064544</xdr:colOff>
      <xdr:row>5</xdr:row>
      <xdr:rowOff>47624</xdr:rowOff>
    </xdr:to>
    <xdr:pic>
      <xdr:nvPicPr>
        <xdr:cNvPr id="2" name="Picture 6" descr="A close up of a logo&#10;&#10;Description automatically generated">
          <a:extLst>
            <a:ext uri="{FF2B5EF4-FFF2-40B4-BE49-F238E27FC236}">
              <a16:creationId xmlns:a16="http://schemas.microsoft.com/office/drawing/2014/main" id="{D85029EB-FFB9-4CFD-943C-2F87AEE944B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1" y="47625"/>
          <a:ext cx="2302668" cy="1142999"/>
        </a:xfrm>
        <a:prstGeom prst="rect">
          <a:avLst/>
        </a:prstGeom>
      </xdr:spPr>
    </xdr:pic>
    <xdr:clientData/>
  </xdr:twoCellAnchor>
  <xdr:twoCellAnchor editAs="oneCell">
    <xdr:from>
      <xdr:col>3</xdr:col>
      <xdr:colOff>50006</xdr:colOff>
      <xdr:row>12</xdr:row>
      <xdr:rowOff>33338</xdr:rowOff>
    </xdr:from>
    <xdr:to>
      <xdr:col>3</xdr:col>
      <xdr:colOff>1937200</xdr:colOff>
      <xdr:row>21</xdr:row>
      <xdr:rowOff>172550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EBD7EEC-8474-438B-947C-1B0AC430C4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12431" y="2633663"/>
          <a:ext cx="1887194" cy="186323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57151</xdr:colOff>
      <xdr:row>0</xdr:row>
      <xdr:rowOff>47625</xdr:rowOff>
    </xdr:from>
    <xdr:to>
      <xdr:col>1</xdr:col>
      <xdr:colOff>2064544</xdr:colOff>
      <xdr:row>5</xdr:row>
      <xdr:rowOff>47624</xdr:rowOff>
    </xdr:to>
    <xdr:pic>
      <xdr:nvPicPr>
        <xdr:cNvPr id="2" name="Picture 6" descr="A close up of a logo&#10;&#10;Description automatically generated">
          <a:extLst>
            <a:ext uri="{FF2B5EF4-FFF2-40B4-BE49-F238E27FC236}">
              <a16:creationId xmlns:a16="http://schemas.microsoft.com/office/drawing/2014/main" id="{5BEE1745-9048-4500-B341-27EE0470150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1" y="47625"/>
          <a:ext cx="2302668" cy="1142999"/>
        </a:xfrm>
        <a:prstGeom prst="rect">
          <a:avLst/>
        </a:prstGeom>
      </xdr:spPr>
    </xdr:pic>
    <xdr:clientData/>
  </xdr:twoCellAnchor>
  <xdr:twoCellAnchor editAs="oneCell">
    <xdr:from>
      <xdr:col>3</xdr:col>
      <xdr:colOff>97631</xdr:colOff>
      <xdr:row>22</xdr:row>
      <xdr:rowOff>100013</xdr:rowOff>
    </xdr:from>
    <xdr:to>
      <xdr:col>3</xdr:col>
      <xdr:colOff>1984825</xdr:colOff>
      <xdr:row>32</xdr:row>
      <xdr:rowOff>48725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D7171BA6-D855-4C86-A2BC-7AA4977B44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9331" y="4348163"/>
          <a:ext cx="1887194" cy="186323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66676</xdr:colOff>
      <xdr:row>0</xdr:row>
      <xdr:rowOff>57151</xdr:rowOff>
    </xdr:from>
    <xdr:to>
      <xdr:col>1</xdr:col>
      <xdr:colOff>2228851</xdr:colOff>
      <xdr:row>5</xdr:row>
      <xdr:rowOff>123825</xdr:rowOff>
    </xdr:to>
    <xdr:pic>
      <xdr:nvPicPr>
        <xdr:cNvPr id="2" name="Picture 6" descr="A close up of a logo&#10;&#10;Description automatically generated">
          <a:extLst>
            <a:ext uri="{FF2B5EF4-FFF2-40B4-BE49-F238E27FC236}">
              <a16:creationId xmlns:a16="http://schemas.microsoft.com/office/drawing/2014/main" id="{D56DBFD7-07A9-4E4B-B69F-A94EDADA47F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6" y="57151"/>
          <a:ext cx="2476500" cy="1209674"/>
        </a:xfrm>
        <a:prstGeom prst="rect">
          <a:avLst/>
        </a:prstGeom>
      </xdr:spPr>
    </xdr:pic>
    <xdr:clientData/>
  </xdr:twoCellAnchor>
  <xdr:twoCellAnchor editAs="oneCell">
    <xdr:from>
      <xdr:col>3</xdr:col>
      <xdr:colOff>139513</xdr:colOff>
      <xdr:row>146</xdr:row>
      <xdr:rowOff>75640</xdr:rowOff>
    </xdr:from>
    <xdr:to>
      <xdr:col>4</xdr:col>
      <xdr:colOff>47348</xdr:colOff>
      <xdr:row>156</xdr:row>
      <xdr:rowOff>24352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F42C7558-D099-4157-880D-C5A7D2B00D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97263" y="28326790"/>
          <a:ext cx="1889035" cy="19965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D0CA22-F3A2-47F5-93B5-46A68FD4E4E9}">
  <sheetPr>
    <tabColor theme="9" tint="0.39997558519241921"/>
    <pageSetUpPr fitToPage="1"/>
  </sheetPr>
  <dimension ref="A2:M552"/>
  <sheetViews>
    <sheetView showGridLines="0" zoomScaleNormal="100" workbookViewId="0">
      <selection activeCell="C13" sqref="C13"/>
    </sheetView>
  </sheetViews>
  <sheetFormatPr baseColWidth="10" defaultColWidth="11.42578125" defaultRowHeight="15" x14ac:dyDescent="0.25"/>
  <cols>
    <col min="1" max="1" width="4.7109375" style="29" bestFit="1" customWidth="1"/>
    <col min="2" max="2" width="42" bestFit="1" customWidth="1"/>
    <col min="3" max="3" width="35.7109375" bestFit="1" customWidth="1"/>
    <col min="4" max="4" width="47.42578125" bestFit="1" customWidth="1"/>
    <col min="5" max="5" width="33.7109375" style="7" bestFit="1" customWidth="1"/>
    <col min="6" max="6" width="16.85546875" style="10" bestFit="1" customWidth="1"/>
    <col min="7" max="8" width="11.5703125" style="10" bestFit="1" customWidth="1"/>
    <col min="9" max="10" width="13.140625" style="10" bestFit="1" customWidth="1"/>
    <col min="11" max="11" width="13.85546875" style="10" bestFit="1" customWidth="1"/>
    <col min="12" max="12" width="14.140625" style="10" bestFit="1" customWidth="1"/>
    <col min="13" max="13" width="7.5703125" style="68" bestFit="1" customWidth="1"/>
  </cols>
  <sheetData>
    <row r="2" spans="1:13" ht="18.75" x14ac:dyDescent="0.3">
      <c r="A2" s="132" t="s">
        <v>1166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</row>
    <row r="3" spans="1:13" ht="18.75" x14ac:dyDescent="0.3">
      <c r="A3" s="132" t="s">
        <v>1182</v>
      </c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</row>
    <row r="4" spans="1:13" ht="18.75" x14ac:dyDescent="0.3">
      <c r="A4" s="133" t="s">
        <v>1453</v>
      </c>
      <c r="B4" s="133"/>
      <c r="C4" s="133"/>
      <c r="D4" s="133"/>
      <c r="E4" s="133"/>
      <c r="F4" s="133"/>
      <c r="G4" s="133"/>
      <c r="H4" s="133"/>
      <c r="I4" s="133"/>
      <c r="J4" s="133"/>
      <c r="K4" s="133"/>
      <c r="L4" s="133"/>
      <c r="M4" s="133"/>
    </row>
    <row r="5" spans="1:13" ht="18.75" x14ac:dyDescent="0.3">
      <c r="A5" s="132" t="s">
        <v>14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</row>
    <row r="6" spans="1:13" ht="15.75" thickBot="1" x14ac:dyDescent="0.3">
      <c r="A6" s="5"/>
      <c r="B6" s="8"/>
      <c r="C6" s="8"/>
      <c r="D6" s="8"/>
      <c r="E6" s="16"/>
      <c r="F6" s="8"/>
      <c r="H6" s="8"/>
      <c r="I6" s="8"/>
      <c r="J6" s="8"/>
      <c r="K6" s="8"/>
      <c r="L6" s="8"/>
      <c r="M6" s="8"/>
    </row>
    <row r="7" spans="1:13" ht="24" customHeight="1" thickBot="1" x14ac:dyDescent="0.3">
      <c r="A7" s="167" t="s">
        <v>228</v>
      </c>
      <c r="B7" s="169" t="s">
        <v>12</v>
      </c>
      <c r="C7" s="169" t="s">
        <v>11</v>
      </c>
      <c r="D7" s="169" t="s">
        <v>422</v>
      </c>
      <c r="E7" s="171" t="s">
        <v>400</v>
      </c>
      <c r="F7" s="141" t="s">
        <v>9</v>
      </c>
      <c r="G7" s="141"/>
      <c r="H7" s="141"/>
      <c r="I7" s="141"/>
      <c r="J7" s="141"/>
      <c r="K7" s="141"/>
      <c r="L7" s="141"/>
      <c r="M7" s="142"/>
    </row>
    <row r="8" spans="1:13" ht="32.25" thickBot="1" x14ac:dyDescent="0.3">
      <c r="A8" s="168"/>
      <c r="B8" s="170"/>
      <c r="C8" s="170"/>
      <c r="D8" s="170"/>
      <c r="E8" s="172"/>
      <c r="F8" s="76" t="s">
        <v>1177</v>
      </c>
      <c r="G8" s="85" t="s">
        <v>1</v>
      </c>
      <c r="H8" s="85" t="s">
        <v>219</v>
      </c>
      <c r="I8" s="85" t="s">
        <v>220</v>
      </c>
      <c r="J8" s="86" t="s">
        <v>221</v>
      </c>
      <c r="K8" s="90" t="s">
        <v>828</v>
      </c>
      <c r="L8" s="86" t="s">
        <v>10</v>
      </c>
      <c r="M8" s="87" t="s">
        <v>231</v>
      </c>
    </row>
    <row r="9" spans="1:13" x14ac:dyDescent="0.25">
      <c r="A9" s="107">
        <v>1</v>
      </c>
      <c r="B9" s="17" t="s">
        <v>1040</v>
      </c>
      <c r="C9" s="17" t="s">
        <v>1314</v>
      </c>
      <c r="D9" s="17" t="s">
        <v>1315</v>
      </c>
      <c r="E9" s="17" t="s">
        <v>747</v>
      </c>
      <c r="F9" s="9">
        <v>300000</v>
      </c>
      <c r="G9" s="9">
        <v>8610</v>
      </c>
      <c r="H9" s="9">
        <v>6589.14</v>
      </c>
      <c r="I9" s="9">
        <v>59783.08</v>
      </c>
      <c r="J9" s="9">
        <v>25</v>
      </c>
      <c r="K9" s="9">
        <f>G9+H9+I9+J9</f>
        <v>75007.22</v>
      </c>
      <c r="L9" s="9">
        <f>+F9-K9</f>
        <v>224992.78</v>
      </c>
      <c r="M9" s="33" t="s">
        <v>223</v>
      </c>
    </row>
    <row r="10" spans="1:13" x14ac:dyDescent="0.25">
      <c r="A10" s="107">
        <v>2</v>
      </c>
      <c r="B10" s="2" t="s">
        <v>144</v>
      </c>
      <c r="C10" s="17" t="s">
        <v>1316</v>
      </c>
      <c r="D10" s="17" t="s">
        <v>839</v>
      </c>
      <c r="E10" s="17" t="s">
        <v>747</v>
      </c>
      <c r="F10" s="9">
        <v>275000</v>
      </c>
      <c r="G10" s="9">
        <v>7892.5</v>
      </c>
      <c r="H10" s="9">
        <v>6589.14</v>
      </c>
      <c r="I10" s="9">
        <v>53712.46</v>
      </c>
      <c r="J10" s="9">
        <v>25</v>
      </c>
      <c r="K10" s="9">
        <f t="shared" ref="K10:K73" si="0">G10+H10+I10+J10</f>
        <v>68219.100000000006</v>
      </c>
      <c r="L10" s="9">
        <f t="shared" ref="L10:L73" si="1">+F10-K10</f>
        <v>206780.9</v>
      </c>
      <c r="M10" s="33" t="s">
        <v>223</v>
      </c>
    </row>
    <row r="11" spans="1:13" x14ac:dyDescent="0.25">
      <c r="A11" s="107">
        <v>3</v>
      </c>
      <c r="B11" s="2" t="s">
        <v>522</v>
      </c>
      <c r="C11" s="17" t="s">
        <v>1317</v>
      </c>
      <c r="D11" s="17" t="s">
        <v>146</v>
      </c>
      <c r="E11" s="17" t="s">
        <v>747</v>
      </c>
      <c r="F11" s="9">
        <v>275000</v>
      </c>
      <c r="G11" s="9">
        <v>7892.5</v>
      </c>
      <c r="H11" s="9">
        <v>6589.14</v>
      </c>
      <c r="I11" s="9">
        <v>53712.46</v>
      </c>
      <c r="J11" s="9">
        <v>25</v>
      </c>
      <c r="K11" s="9">
        <f t="shared" si="0"/>
        <v>68219.100000000006</v>
      </c>
      <c r="L11" s="9">
        <f t="shared" si="1"/>
        <v>206780.9</v>
      </c>
      <c r="M11" s="33" t="s">
        <v>223</v>
      </c>
    </row>
    <row r="12" spans="1:13" x14ac:dyDescent="0.25">
      <c r="A12" s="107">
        <v>4</v>
      </c>
      <c r="B12" s="2" t="s">
        <v>129</v>
      </c>
      <c r="C12" s="17" t="s">
        <v>1318</v>
      </c>
      <c r="D12" s="17" t="s">
        <v>758</v>
      </c>
      <c r="E12" s="17" t="s">
        <v>747</v>
      </c>
      <c r="F12" s="9">
        <v>275000</v>
      </c>
      <c r="G12" s="9">
        <v>7892.5</v>
      </c>
      <c r="H12" s="9">
        <v>6589.14</v>
      </c>
      <c r="I12" s="9">
        <v>53712.46</v>
      </c>
      <c r="J12" s="9">
        <v>25</v>
      </c>
      <c r="K12" s="9">
        <f t="shared" si="0"/>
        <v>68219.100000000006</v>
      </c>
      <c r="L12" s="9">
        <f t="shared" si="1"/>
        <v>206780.9</v>
      </c>
      <c r="M12" s="33" t="s">
        <v>223</v>
      </c>
    </row>
    <row r="13" spans="1:13" x14ac:dyDescent="0.25">
      <c r="A13" s="107">
        <v>5</v>
      </c>
      <c r="B13" s="2" t="s">
        <v>1073</v>
      </c>
      <c r="C13" s="17" t="s">
        <v>1319</v>
      </c>
      <c r="D13" s="17" t="s">
        <v>856</v>
      </c>
      <c r="E13" s="17" t="s">
        <v>747</v>
      </c>
      <c r="F13" s="9">
        <v>275000</v>
      </c>
      <c r="G13" s="9">
        <v>7892.5</v>
      </c>
      <c r="H13" s="9">
        <v>6589.14</v>
      </c>
      <c r="I13" s="9">
        <v>53712.46</v>
      </c>
      <c r="J13" s="9">
        <v>25</v>
      </c>
      <c r="K13" s="9">
        <f t="shared" si="0"/>
        <v>68219.100000000006</v>
      </c>
      <c r="L13" s="9">
        <f t="shared" si="1"/>
        <v>206780.9</v>
      </c>
      <c r="M13" s="38" t="s">
        <v>224</v>
      </c>
    </row>
    <row r="14" spans="1:13" x14ac:dyDescent="0.25">
      <c r="A14" s="107">
        <v>6</v>
      </c>
      <c r="B14" s="2" t="s">
        <v>1118</v>
      </c>
      <c r="C14" s="17" t="s">
        <v>1320</v>
      </c>
      <c r="D14" s="17" t="s">
        <v>1321</v>
      </c>
      <c r="E14" s="17" t="s">
        <v>747</v>
      </c>
      <c r="F14" s="9">
        <v>275000</v>
      </c>
      <c r="G14" s="9">
        <v>7892.5</v>
      </c>
      <c r="H14" s="9">
        <v>6589.14</v>
      </c>
      <c r="I14" s="9">
        <v>52854.73</v>
      </c>
      <c r="J14" s="9">
        <v>3455.92</v>
      </c>
      <c r="K14" s="9">
        <f t="shared" si="0"/>
        <v>70792.289999999994</v>
      </c>
      <c r="L14" s="9">
        <f t="shared" si="1"/>
        <v>204207.71000000002</v>
      </c>
      <c r="M14" s="38" t="s">
        <v>223</v>
      </c>
    </row>
    <row r="15" spans="1:13" x14ac:dyDescent="0.25">
      <c r="A15" s="107">
        <v>7</v>
      </c>
      <c r="B15" s="2" t="s">
        <v>1187</v>
      </c>
      <c r="C15" s="17" t="s">
        <v>1322</v>
      </c>
      <c r="D15" s="17" t="s">
        <v>147</v>
      </c>
      <c r="E15" s="17" t="s">
        <v>747</v>
      </c>
      <c r="F15" s="9">
        <v>275000</v>
      </c>
      <c r="G15" s="9">
        <v>7892.5</v>
      </c>
      <c r="H15" s="9">
        <v>6589.14</v>
      </c>
      <c r="I15" s="9">
        <v>53712.46</v>
      </c>
      <c r="J15" s="9">
        <v>25</v>
      </c>
      <c r="K15" s="9">
        <f t="shared" si="0"/>
        <v>68219.100000000006</v>
      </c>
      <c r="L15" s="9">
        <f t="shared" si="1"/>
        <v>206780.9</v>
      </c>
      <c r="M15" s="38" t="s">
        <v>223</v>
      </c>
    </row>
    <row r="16" spans="1:13" x14ac:dyDescent="0.25">
      <c r="A16" s="107">
        <v>8</v>
      </c>
      <c r="B16" s="2" t="s">
        <v>772</v>
      </c>
      <c r="C16" s="17" t="s">
        <v>1323</v>
      </c>
      <c r="D16" s="17" t="s">
        <v>758</v>
      </c>
      <c r="E16" s="17" t="s">
        <v>431</v>
      </c>
      <c r="F16" s="9">
        <v>175000</v>
      </c>
      <c r="G16" s="9">
        <v>5022.5</v>
      </c>
      <c r="H16" s="9">
        <v>5320</v>
      </c>
      <c r="I16" s="9">
        <v>29747.24</v>
      </c>
      <c r="J16" s="9">
        <v>25</v>
      </c>
      <c r="K16" s="9">
        <f t="shared" si="0"/>
        <v>40114.740000000005</v>
      </c>
      <c r="L16" s="9">
        <f t="shared" si="1"/>
        <v>134885.26</v>
      </c>
      <c r="M16" s="33" t="s">
        <v>223</v>
      </c>
    </row>
    <row r="17" spans="1:13" x14ac:dyDescent="0.25">
      <c r="A17" s="107">
        <v>9</v>
      </c>
      <c r="B17" s="2" t="s">
        <v>1467</v>
      </c>
      <c r="C17" s="17" t="s">
        <v>1323</v>
      </c>
      <c r="D17" s="17" t="s">
        <v>1449</v>
      </c>
      <c r="E17" s="2" t="s">
        <v>584</v>
      </c>
      <c r="F17" s="9">
        <v>195000</v>
      </c>
      <c r="G17" s="9">
        <v>5596.5</v>
      </c>
      <c r="H17" s="9">
        <v>5928</v>
      </c>
      <c r="I17" s="9">
        <v>34451.74</v>
      </c>
      <c r="J17" s="9">
        <v>25</v>
      </c>
      <c r="K17" s="9">
        <f t="shared" si="0"/>
        <v>46001.24</v>
      </c>
      <c r="L17" s="9">
        <f t="shared" si="1"/>
        <v>148998.76</v>
      </c>
      <c r="M17" s="33" t="s">
        <v>223</v>
      </c>
    </row>
    <row r="18" spans="1:13" x14ac:dyDescent="0.25">
      <c r="A18" s="107">
        <v>10</v>
      </c>
      <c r="B18" s="2" t="s">
        <v>403</v>
      </c>
      <c r="C18" s="17" t="s">
        <v>1324</v>
      </c>
      <c r="D18" s="17" t="s">
        <v>1449</v>
      </c>
      <c r="E18" s="2" t="s">
        <v>739</v>
      </c>
      <c r="F18" s="9">
        <v>150000</v>
      </c>
      <c r="G18" s="9">
        <v>4305</v>
      </c>
      <c r="H18" s="9">
        <v>4560</v>
      </c>
      <c r="I18" s="9">
        <v>23866.62</v>
      </c>
      <c r="J18" s="9">
        <v>25</v>
      </c>
      <c r="K18" s="9">
        <f t="shared" si="0"/>
        <v>32756.62</v>
      </c>
      <c r="L18" s="9">
        <f t="shared" si="1"/>
        <v>117243.38</v>
      </c>
      <c r="M18" s="33" t="s">
        <v>223</v>
      </c>
    </row>
    <row r="19" spans="1:13" x14ac:dyDescent="0.25">
      <c r="A19" s="107">
        <v>11</v>
      </c>
      <c r="B19" s="2" t="s">
        <v>83</v>
      </c>
      <c r="C19" s="17" t="s">
        <v>1325</v>
      </c>
      <c r="D19" s="17" t="s">
        <v>118</v>
      </c>
      <c r="E19" s="2" t="s">
        <v>431</v>
      </c>
      <c r="F19" s="9">
        <v>200000</v>
      </c>
      <c r="G19" s="9">
        <v>5740</v>
      </c>
      <c r="H19" s="9">
        <v>6080</v>
      </c>
      <c r="I19" s="9">
        <v>35627.870000000003</v>
      </c>
      <c r="J19" s="9">
        <v>25</v>
      </c>
      <c r="K19" s="9">
        <f t="shared" si="0"/>
        <v>47472.87</v>
      </c>
      <c r="L19" s="9">
        <f t="shared" si="1"/>
        <v>152527.13</v>
      </c>
      <c r="M19" s="33" t="s">
        <v>223</v>
      </c>
    </row>
    <row r="20" spans="1:13" ht="15" customHeight="1" x14ac:dyDescent="0.25">
      <c r="A20" s="107">
        <v>12</v>
      </c>
      <c r="B20" s="2" t="s">
        <v>454</v>
      </c>
      <c r="C20" s="17" t="s">
        <v>1326</v>
      </c>
      <c r="D20" s="17" t="s">
        <v>758</v>
      </c>
      <c r="E20" s="2" t="s">
        <v>747</v>
      </c>
      <c r="F20" s="9">
        <v>200000</v>
      </c>
      <c r="G20" s="9">
        <v>5740</v>
      </c>
      <c r="H20" s="9">
        <v>6080</v>
      </c>
      <c r="I20" s="9">
        <v>35627.870000000003</v>
      </c>
      <c r="J20" s="9">
        <v>25</v>
      </c>
      <c r="K20" s="9">
        <f t="shared" si="0"/>
        <v>47472.87</v>
      </c>
      <c r="L20" s="9">
        <f t="shared" si="1"/>
        <v>152527.13</v>
      </c>
      <c r="M20" s="33" t="s">
        <v>223</v>
      </c>
    </row>
    <row r="21" spans="1:13" x14ac:dyDescent="0.25">
      <c r="A21" s="107">
        <v>13</v>
      </c>
      <c r="B21" s="2" t="s">
        <v>150</v>
      </c>
      <c r="C21" s="17" t="s">
        <v>1327</v>
      </c>
      <c r="D21" s="17" t="s">
        <v>874</v>
      </c>
      <c r="E21" s="2" t="s">
        <v>431</v>
      </c>
      <c r="F21" s="9">
        <v>200000</v>
      </c>
      <c r="G21" s="9">
        <v>5740</v>
      </c>
      <c r="H21" s="9">
        <v>6080</v>
      </c>
      <c r="I21" s="9">
        <v>35627.870000000003</v>
      </c>
      <c r="J21" s="9">
        <v>25</v>
      </c>
      <c r="K21" s="9">
        <f t="shared" si="0"/>
        <v>47472.87</v>
      </c>
      <c r="L21" s="9">
        <f t="shared" si="1"/>
        <v>152527.13</v>
      </c>
      <c r="M21" s="33" t="s">
        <v>223</v>
      </c>
    </row>
    <row r="22" spans="1:13" x14ac:dyDescent="0.25">
      <c r="A22" s="107">
        <v>14</v>
      </c>
      <c r="B22" s="2" t="s">
        <v>1072</v>
      </c>
      <c r="C22" s="17" t="s">
        <v>1328</v>
      </c>
      <c r="D22" s="17" t="s">
        <v>4</v>
      </c>
      <c r="E22" s="2" t="s">
        <v>584</v>
      </c>
      <c r="F22" s="9">
        <v>200000</v>
      </c>
      <c r="G22" s="9">
        <v>5740</v>
      </c>
      <c r="H22" s="9">
        <v>6080</v>
      </c>
      <c r="I22" s="9">
        <v>35627.870000000003</v>
      </c>
      <c r="J22" s="9">
        <v>25</v>
      </c>
      <c r="K22" s="9">
        <f t="shared" si="0"/>
        <v>47472.87</v>
      </c>
      <c r="L22" s="9">
        <f t="shared" si="1"/>
        <v>152527.13</v>
      </c>
      <c r="M22" s="38" t="s">
        <v>224</v>
      </c>
    </row>
    <row r="23" spans="1:13" x14ac:dyDescent="0.25">
      <c r="A23" s="107">
        <v>15</v>
      </c>
      <c r="B23" t="s">
        <v>1141</v>
      </c>
      <c r="C23" s="17" t="s">
        <v>1329</v>
      </c>
      <c r="D23" s="17" t="s">
        <v>1447</v>
      </c>
      <c r="E23" s="17" t="s">
        <v>431</v>
      </c>
      <c r="F23" s="9">
        <v>230000</v>
      </c>
      <c r="G23" s="9">
        <v>6601</v>
      </c>
      <c r="H23" s="9">
        <v>6589.14</v>
      </c>
      <c r="I23" s="9">
        <v>42785.33</v>
      </c>
      <c r="J23" s="9">
        <v>25</v>
      </c>
      <c r="K23" s="9">
        <f t="shared" si="0"/>
        <v>56000.47</v>
      </c>
      <c r="L23" s="9">
        <f t="shared" si="1"/>
        <v>173999.53</v>
      </c>
      <c r="M23" s="33" t="s">
        <v>224</v>
      </c>
    </row>
    <row r="24" spans="1:13" ht="15" customHeight="1" x14ac:dyDescent="0.25">
      <c r="A24" s="107">
        <v>16</v>
      </c>
      <c r="B24" s="2" t="s">
        <v>498</v>
      </c>
      <c r="C24" s="17" t="s">
        <v>1330</v>
      </c>
      <c r="D24" s="17" t="s">
        <v>758</v>
      </c>
      <c r="E24" s="17" t="s">
        <v>431</v>
      </c>
      <c r="F24" s="9">
        <v>102000</v>
      </c>
      <c r="G24" s="9">
        <v>2927.4</v>
      </c>
      <c r="H24" s="9">
        <v>3100.8</v>
      </c>
      <c r="I24" s="9">
        <v>12575.82</v>
      </c>
      <c r="J24" s="9">
        <v>18142.349999999999</v>
      </c>
      <c r="K24" s="9">
        <f t="shared" si="0"/>
        <v>36746.369999999995</v>
      </c>
      <c r="L24" s="9">
        <f t="shared" si="1"/>
        <v>65253.630000000005</v>
      </c>
      <c r="M24" s="33" t="s">
        <v>223</v>
      </c>
    </row>
    <row r="25" spans="1:13" x14ac:dyDescent="0.25">
      <c r="A25" s="107">
        <v>17</v>
      </c>
      <c r="B25" s="2" t="s">
        <v>136</v>
      </c>
      <c r="C25" s="17" t="s">
        <v>1331</v>
      </c>
      <c r="D25" s="17" t="s">
        <v>1332</v>
      </c>
      <c r="E25" s="17" t="s">
        <v>431</v>
      </c>
      <c r="F25" s="9">
        <v>135000</v>
      </c>
      <c r="G25" s="9">
        <v>3874.5</v>
      </c>
      <c r="H25" s="9">
        <v>4104</v>
      </c>
      <c r="I25" s="9">
        <v>20338.240000000002</v>
      </c>
      <c r="J25" s="9">
        <v>3174.4</v>
      </c>
      <c r="K25" s="9">
        <f t="shared" si="0"/>
        <v>31491.140000000003</v>
      </c>
      <c r="L25" s="9">
        <f t="shared" si="1"/>
        <v>103508.86</v>
      </c>
      <c r="M25" s="33" t="s">
        <v>223</v>
      </c>
    </row>
    <row r="26" spans="1:13" x14ac:dyDescent="0.25">
      <c r="A26" s="107">
        <v>18</v>
      </c>
      <c r="B26" s="2" t="s">
        <v>77</v>
      </c>
      <c r="C26" s="17" t="s">
        <v>1333</v>
      </c>
      <c r="D26" s="17" t="s">
        <v>875</v>
      </c>
      <c r="E26" s="17" t="s">
        <v>431</v>
      </c>
      <c r="F26" s="9">
        <v>130000</v>
      </c>
      <c r="G26" s="9">
        <v>3731</v>
      </c>
      <c r="H26" s="9">
        <v>3952</v>
      </c>
      <c r="I26" s="9">
        <v>18733.25</v>
      </c>
      <c r="J26" s="9">
        <v>2790.26</v>
      </c>
      <c r="K26" s="9">
        <f t="shared" si="0"/>
        <v>29206.510000000002</v>
      </c>
      <c r="L26" s="9">
        <f t="shared" si="1"/>
        <v>100793.48999999999</v>
      </c>
      <c r="M26" s="33" t="s">
        <v>223</v>
      </c>
    </row>
    <row r="27" spans="1:13" ht="15" customHeight="1" x14ac:dyDescent="0.25">
      <c r="A27" s="107">
        <v>19</v>
      </c>
      <c r="B27" s="2" t="s">
        <v>127</v>
      </c>
      <c r="C27" s="17" t="s">
        <v>1334</v>
      </c>
      <c r="D27" s="17" t="s">
        <v>758</v>
      </c>
      <c r="E27" s="17" t="s">
        <v>431</v>
      </c>
      <c r="F27" s="9">
        <v>135000</v>
      </c>
      <c r="G27" s="9">
        <v>3874.5</v>
      </c>
      <c r="H27" s="9">
        <v>4104</v>
      </c>
      <c r="I27" s="9">
        <v>20338.240000000002</v>
      </c>
      <c r="J27" s="9">
        <v>25</v>
      </c>
      <c r="K27" s="9">
        <f t="shared" si="0"/>
        <v>28341.74</v>
      </c>
      <c r="L27" s="9">
        <f t="shared" si="1"/>
        <v>106658.26</v>
      </c>
      <c r="M27" s="33" t="s">
        <v>223</v>
      </c>
    </row>
    <row r="28" spans="1:13" x14ac:dyDescent="0.25">
      <c r="A28" s="107">
        <v>20</v>
      </c>
      <c r="B28" s="2" t="s">
        <v>453</v>
      </c>
      <c r="C28" s="17" t="s">
        <v>1335</v>
      </c>
      <c r="D28" s="17" t="s">
        <v>758</v>
      </c>
      <c r="E28" s="17" t="s">
        <v>431</v>
      </c>
      <c r="F28" s="9">
        <v>64000</v>
      </c>
      <c r="G28" s="9">
        <v>1836.8</v>
      </c>
      <c r="H28" s="9">
        <v>1945.6</v>
      </c>
      <c r="I28" s="9">
        <v>4239.3999999999996</v>
      </c>
      <c r="J28" s="9">
        <v>3225</v>
      </c>
      <c r="K28" s="9">
        <f t="shared" si="0"/>
        <v>11246.8</v>
      </c>
      <c r="L28" s="9">
        <f t="shared" si="1"/>
        <v>52753.2</v>
      </c>
      <c r="M28" s="33" t="s">
        <v>223</v>
      </c>
    </row>
    <row r="29" spans="1:13" x14ac:dyDescent="0.25">
      <c r="A29" s="107">
        <v>21</v>
      </c>
      <c r="B29" s="2" t="s">
        <v>148</v>
      </c>
      <c r="C29" s="17" t="s">
        <v>1336</v>
      </c>
      <c r="D29" s="17" t="s">
        <v>876</v>
      </c>
      <c r="E29" s="17" t="s">
        <v>584</v>
      </c>
      <c r="F29" s="9">
        <v>135000</v>
      </c>
      <c r="G29" s="9">
        <v>3874.5</v>
      </c>
      <c r="H29" s="9">
        <v>4104</v>
      </c>
      <c r="I29" s="9">
        <v>20338.240000000002</v>
      </c>
      <c r="J29" s="9">
        <v>26983.68</v>
      </c>
      <c r="K29" s="9">
        <f t="shared" si="0"/>
        <v>55300.42</v>
      </c>
      <c r="L29" s="9">
        <f t="shared" si="1"/>
        <v>79699.58</v>
      </c>
      <c r="M29" s="33" t="s">
        <v>223</v>
      </c>
    </row>
    <row r="30" spans="1:13" x14ac:dyDescent="0.25">
      <c r="A30" s="107">
        <v>22</v>
      </c>
      <c r="B30" s="2" t="s">
        <v>42</v>
      </c>
      <c r="C30" s="17" t="s">
        <v>1337</v>
      </c>
      <c r="D30" s="17" t="s">
        <v>877</v>
      </c>
      <c r="E30" s="17" t="s">
        <v>584</v>
      </c>
      <c r="F30" s="9">
        <v>80000</v>
      </c>
      <c r="G30" s="9">
        <v>2296</v>
      </c>
      <c r="H30" s="9">
        <v>2432</v>
      </c>
      <c r="I30" s="9">
        <v>7400.87</v>
      </c>
      <c r="J30" s="9">
        <v>25</v>
      </c>
      <c r="K30" s="9">
        <f t="shared" si="0"/>
        <v>12153.869999999999</v>
      </c>
      <c r="L30" s="9">
        <f t="shared" si="1"/>
        <v>67846.13</v>
      </c>
      <c r="M30" s="33" t="s">
        <v>224</v>
      </c>
    </row>
    <row r="31" spans="1:13" x14ac:dyDescent="0.25">
      <c r="A31" s="107">
        <v>23</v>
      </c>
      <c r="B31" s="2" t="s">
        <v>392</v>
      </c>
      <c r="C31" s="17" t="s">
        <v>1338</v>
      </c>
      <c r="D31" s="17" t="s">
        <v>758</v>
      </c>
      <c r="E31" s="17" t="s">
        <v>431</v>
      </c>
      <c r="F31" s="9">
        <v>135000</v>
      </c>
      <c r="G31" s="9">
        <v>3874.5</v>
      </c>
      <c r="H31" s="9">
        <v>4104</v>
      </c>
      <c r="I31" s="9">
        <v>20338.240000000002</v>
      </c>
      <c r="J31" s="9">
        <v>49975</v>
      </c>
      <c r="K31" s="9">
        <f t="shared" si="0"/>
        <v>78291.740000000005</v>
      </c>
      <c r="L31" s="9">
        <f t="shared" si="1"/>
        <v>56708.259999999995</v>
      </c>
      <c r="M31" s="33" t="s">
        <v>224</v>
      </c>
    </row>
    <row r="32" spans="1:13" x14ac:dyDescent="0.25">
      <c r="A32" s="107">
        <v>24</v>
      </c>
      <c r="B32" s="2" t="s">
        <v>132</v>
      </c>
      <c r="C32" s="17" t="s">
        <v>1339</v>
      </c>
      <c r="D32" s="17" t="s">
        <v>879</v>
      </c>
      <c r="E32" s="17" t="s">
        <v>431</v>
      </c>
      <c r="F32" s="9">
        <v>130000</v>
      </c>
      <c r="G32" s="9">
        <v>3731</v>
      </c>
      <c r="H32" s="9">
        <v>3952</v>
      </c>
      <c r="I32" s="9">
        <v>19162.12</v>
      </c>
      <c r="J32" s="9">
        <v>25</v>
      </c>
      <c r="K32" s="9">
        <f t="shared" si="0"/>
        <v>26870.12</v>
      </c>
      <c r="L32" s="9">
        <f t="shared" si="1"/>
        <v>103129.88</v>
      </c>
      <c r="M32" s="33" t="s">
        <v>223</v>
      </c>
    </row>
    <row r="33" spans="1:13" x14ac:dyDescent="0.25">
      <c r="A33" s="107">
        <v>25</v>
      </c>
      <c r="B33" s="2" t="s">
        <v>24</v>
      </c>
      <c r="C33" s="17" t="s">
        <v>1340</v>
      </c>
      <c r="D33" s="17" t="s">
        <v>119</v>
      </c>
      <c r="E33" s="17" t="s">
        <v>584</v>
      </c>
      <c r="F33" s="9">
        <v>160000</v>
      </c>
      <c r="G33" s="9">
        <v>4592</v>
      </c>
      <c r="H33" s="9">
        <v>4864</v>
      </c>
      <c r="I33" s="9">
        <v>26218.87</v>
      </c>
      <c r="J33" s="9">
        <v>32955.93</v>
      </c>
      <c r="K33" s="9">
        <f t="shared" si="0"/>
        <v>68630.799999999988</v>
      </c>
      <c r="L33" s="9">
        <f t="shared" si="1"/>
        <v>91369.200000000012</v>
      </c>
      <c r="M33" s="33" t="s">
        <v>224</v>
      </c>
    </row>
    <row r="34" spans="1:13" x14ac:dyDescent="0.25">
      <c r="A34" s="107">
        <v>26</v>
      </c>
      <c r="B34" s="2" t="s">
        <v>1116</v>
      </c>
      <c r="C34" s="17" t="s">
        <v>1341</v>
      </c>
      <c r="D34" s="17" t="s">
        <v>117</v>
      </c>
      <c r="E34" s="17" t="s">
        <v>584</v>
      </c>
      <c r="F34" s="9">
        <v>145000</v>
      </c>
      <c r="G34" s="9">
        <v>4161.5</v>
      </c>
      <c r="H34" s="9">
        <v>4408</v>
      </c>
      <c r="I34" s="9">
        <v>22690.49</v>
      </c>
      <c r="J34" s="9">
        <v>25</v>
      </c>
      <c r="K34" s="9">
        <f t="shared" si="0"/>
        <v>31284.99</v>
      </c>
      <c r="L34" s="9">
        <f t="shared" si="1"/>
        <v>113715.01</v>
      </c>
      <c r="M34" s="33" t="s">
        <v>224</v>
      </c>
    </row>
    <row r="35" spans="1:13" x14ac:dyDescent="0.25">
      <c r="A35" s="107">
        <v>27</v>
      </c>
      <c r="B35" s="2" t="s">
        <v>141</v>
      </c>
      <c r="C35" s="17" t="s">
        <v>1342</v>
      </c>
      <c r="D35" s="17" t="s">
        <v>502</v>
      </c>
      <c r="E35" s="17" t="s">
        <v>584</v>
      </c>
      <c r="F35" s="9">
        <v>135000</v>
      </c>
      <c r="G35" s="9">
        <v>3874.5</v>
      </c>
      <c r="H35" s="9">
        <v>4104</v>
      </c>
      <c r="I35" s="9">
        <v>20338.240000000002</v>
      </c>
      <c r="J35" s="9">
        <v>25</v>
      </c>
      <c r="K35" s="9">
        <f t="shared" si="0"/>
        <v>28341.74</v>
      </c>
      <c r="L35" s="9">
        <f t="shared" si="1"/>
        <v>106658.26</v>
      </c>
      <c r="M35" s="33" t="s">
        <v>223</v>
      </c>
    </row>
    <row r="36" spans="1:13" x14ac:dyDescent="0.25">
      <c r="A36" s="107">
        <v>28</v>
      </c>
      <c r="B36" s="2" t="s">
        <v>749</v>
      </c>
      <c r="C36" s="17" t="s">
        <v>1443</v>
      </c>
      <c r="D36" s="17" t="s">
        <v>1445</v>
      </c>
      <c r="E36" s="17" t="s">
        <v>584</v>
      </c>
      <c r="F36" s="9">
        <v>135000</v>
      </c>
      <c r="G36" s="9">
        <v>3874.5</v>
      </c>
      <c r="H36" s="9">
        <v>4104</v>
      </c>
      <c r="I36" s="9">
        <v>20338.240000000002</v>
      </c>
      <c r="J36" s="9">
        <v>25</v>
      </c>
      <c r="K36" s="9">
        <f t="shared" si="0"/>
        <v>28341.74</v>
      </c>
      <c r="L36" s="9">
        <f t="shared" si="1"/>
        <v>106658.26</v>
      </c>
      <c r="M36" s="33" t="s">
        <v>224</v>
      </c>
    </row>
    <row r="37" spans="1:13" x14ac:dyDescent="0.25">
      <c r="A37" s="107">
        <v>29</v>
      </c>
      <c r="B37" s="2" t="s">
        <v>1046</v>
      </c>
      <c r="C37" s="17" t="s">
        <v>1343</v>
      </c>
      <c r="D37" s="17" t="s">
        <v>1449</v>
      </c>
      <c r="E37" s="17" t="s">
        <v>739</v>
      </c>
      <c r="F37" s="9">
        <v>195000</v>
      </c>
      <c r="G37" s="9">
        <v>5596.5</v>
      </c>
      <c r="H37" s="9">
        <v>5928</v>
      </c>
      <c r="I37" s="9">
        <v>34451.74</v>
      </c>
      <c r="J37" s="9">
        <v>25</v>
      </c>
      <c r="K37" s="9">
        <f t="shared" si="0"/>
        <v>46001.24</v>
      </c>
      <c r="L37" s="9">
        <f t="shared" si="1"/>
        <v>148998.76</v>
      </c>
      <c r="M37" s="33" t="s">
        <v>224</v>
      </c>
    </row>
    <row r="38" spans="1:13" x14ac:dyDescent="0.25">
      <c r="A38" s="107">
        <v>30</v>
      </c>
      <c r="B38" s="2" t="s">
        <v>1439</v>
      </c>
      <c r="C38" s="17" t="s">
        <v>26</v>
      </c>
      <c r="D38" s="17" t="s">
        <v>1449</v>
      </c>
      <c r="E38" s="17" t="s">
        <v>739</v>
      </c>
      <c r="F38" s="9">
        <v>150000</v>
      </c>
      <c r="G38" s="9">
        <v>4305</v>
      </c>
      <c r="H38" s="9">
        <v>4560</v>
      </c>
      <c r="I38" s="9">
        <v>23866.62</v>
      </c>
      <c r="J38" s="9">
        <v>25</v>
      </c>
      <c r="K38" s="9">
        <f t="shared" si="0"/>
        <v>32756.62</v>
      </c>
      <c r="L38" s="9">
        <f t="shared" si="1"/>
        <v>117243.38</v>
      </c>
      <c r="M38" s="33" t="s">
        <v>224</v>
      </c>
    </row>
    <row r="39" spans="1:13" x14ac:dyDescent="0.25">
      <c r="A39" s="107">
        <v>31</v>
      </c>
      <c r="B39" s="2" t="s">
        <v>108</v>
      </c>
      <c r="C39" s="17" t="s">
        <v>1221</v>
      </c>
      <c r="D39" s="17" t="s">
        <v>852</v>
      </c>
      <c r="E39" s="17" t="s">
        <v>431</v>
      </c>
      <c r="F39" s="9">
        <v>90000</v>
      </c>
      <c r="G39" s="9">
        <v>2583</v>
      </c>
      <c r="H39" s="9">
        <v>2736</v>
      </c>
      <c r="I39" s="9">
        <v>9753.1200000000008</v>
      </c>
      <c r="J39" s="9">
        <v>4525</v>
      </c>
      <c r="K39" s="9">
        <f t="shared" si="0"/>
        <v>19597.120000000003</v>
      </c>
      <c r="L39" s="9">
        <f t="shared" si="1"/>
        <v>70402.880000000005</v>
      </c>
      <c r="M39" s="33" t="s">
        <v>223</v>
      </c>
    </row>
    <row r="40" spans="1:13" x14ac:dyDescent="0.25">
      <c r="A40" s="107">
        <v>32</v>
      </c>
      <c r="B40" s="2" t="s">
        <v>1071</v>
      </c>
      <c r="C40" s="17" t="s">
        <v>1450</v>
      </c>
      <c r="D40" s="17" t="s">
        <v>1447</v>
      </c>
      <c r="E40" s="17" t="s">
        <v>431</v>
      </c>
      <c r="F40" s="9">
        <v>230000</v>
      </c>
      <c r="G40" s="9">
        <v>6601</v>
      </c>
      <c r="H40" s="9">
        <v>6589.14</v>
      </c>
      <c r="I40" s="9">
        <v>42785.33</v>
      </c>
      <c r="J40" s="9">
        <v>25</v>
      </c>
      <c r="K40" s="9">
        <f t="shared" si="0"/>
        <v>56000.47</v>
      </c>
      <c r="L40" s="9">
        <f t="shared" si="1"/>
        <v>173999.53</v>
      </c>
      <c r="M40" s="38" t="s">
        <v>224</v>
      </c>
    </row>
    <row r="41" spans="1:13" ht="15.75" customHeight="1" x14ac:dyDescent="0.25">
      <c r="A41" s="107">
        <v>33</v>
      </c>
      <c r="B41" s="2" t="s">
        <v>22</v>
      </c>
      <c r="C41" s="17" t="s">
        <v>1344</v>
      </c>
      <c r="D41" s="17" t="s">
        <v>118</v>
      </c>
      <c r="E41" s="17" t="s">
        <v>431</v>
      </c>
      <c r="F41" s="9">
        <v>75000</v>
      </c>
      <c r="G41" s="9">
        <v>2152.5</v>
      </c>
      <c r="H41" s="9">
        <v>2280</v>
      </c>
      <c r="I41" s="9">
        <v>6309.38</v>
      </c>
      <c r="J41" s="9">
        <v>25</v>
      </c>
      <c r="K41" s="9">
        <f t="shared" si="0"/>
        <v>10766.880000000001</v>
      </c>
      <c r="L41" s="9">
        <f t="shared" si="1"/>
        <v>64233.119999999995</v>
      </c>
      <c r="M41" s="33" t="s">
        <v>224</v>
      </c>
    </row>
    <row r="42" spans="1:13" ht="15" customHeight="1" x14ac:dyDescent="0.25">
      <c r="A42" s="107">
        <v>34</v>
      </c>
      <c r="B42" s="2" t="s">
        <v>137</v>
      </c>
      <c r="C42" s="17" t="s">
        <v>26</v>
      </c>
      <c r="D42" s="17" t="s">
        <v>882</v>
      </c>
      <c r="E42" s="17" t="s">
        <v>431</v>
      </c>
      <c r="F42" s="9">
        <v>100000</v>
      </c>
      <c r="G42" s="9">
        <v>2870</v>
      </c>
      <c r="H42" s="9">
        <v>3040</v>
      </c>
      <c r="I42" s="9">
        <v>12105.37</v>
      </c>
      <c r="J42" s="9">
        <v>3174.4</v>
      </c>
      <c r="K42" s="9">
        <f t="shared" si="0"/>
        <v>21189.770000000004</v>
      </c>
      <c r="L42" s="9">
        <f t="shared" si="1"/>
        <v>78810.23</v>
      </c>
      <c r="M42" s="33" t="s">
        <v>223</v>
      </c>
    </row>
    <row r="43" spans="1:13" x14ac:dyDescent="0.25">
      <c r="A43" s="107">
        <v>35</v>
      </c>
      <c r="B43" s="2" t="s">
        <v>156</v>
      </c>
      <c r="C43" s="17" t="s">
        <v>26</v>
      </c>
      <c r="D43" s="17" t="s">
        <v>883</v>
      </c>
      <c r="E43" s="17" t="s">
        <v>431</v>
      </c>
      <c r="F43" s="9">
        <v>90000</v>
      </c>
      <c r="G43" s="9">
        <v>2583</v>
      </c>
      <c r="H43" s="9">
        <v>2736</v>
      </c>
      <c r="I43" s="9">
        <v>9753.1200000000008</v>
      </c>
      <c r="J43" s="9">
        <v>13026.99</v>
      </c>
      <c r="K43" s="9">
        <f t="shared" si="0"/>
        <v>28099.11</v>
      </c>
      <c r="L43" s="9">
        <f t="shared" si="1"/>
        <v>61900.89</v>
      </c>
      <c r="M43" s="33" t="s">
        <v>223</v>
      </c>
    </row>
    <row r="44" spans="1:13" x14ac:dyDescent="0.25">
      <c r="A44" s="107">
        <v>36</v>
      </c>
      <c r="B44" s="2" t="s">
        <v>70</v>
      </c>
      <c r="C44" s="17" t="s">
        <v>1345</v>
      </c>
      <c r="D44" s="17" t="s">
        <v>117</v>
      </c>
      <c r="E44" s="17" t="s">
        <v>431</v>
      </c>
      <c r="F44" s="9">
        <v>100000</v>
      </c>
      <c r="G44" s="9">
        <v>2870</v>
      </c>
      <c r="H44" s="9">
        <v>3040</v>
      </c>
      <c r="I44" s="9">
        <v>12105.37</v>
      </c>
      <c r="J44" s="9">
        <v>25</v>
      </c>
      <c r="K44" s="9">
        <f t="shared" si="0"/>
        <v>18040.370000000003</v>
      </c>
      <c r="L44" s="9">
        <f t="shared" si="1"/>
        <v>81959.63</v>
      </c>
      <c r="M44" s="33" t="s">
        <v>223</v>
      </c>
    </row>
    <row r="45" spans="1:13" x14ac:dyDescent="0.25">
      <c r="A45" s="107">
        <v>37</v>
      </c>
      <c r="B45" s="2" t="s">
        <v>20</v>
      </c>
      <c r="C45" s="17" t="s">
        <v>1345</v>
      </c>
      <c r="D45" s="17" t="s">
        <v>117</v>
      </c>
      <c r="E45" s="17" t="s">
        <v>431</v>
      </c>
      <c r="F45" s="9">
        <v>100000</v>
      </c>
      <c r="G45" s="9">
        <v>2870</v>
      </c>
      <c r="H45" s="9">
        <v>3040</v>
      </c>
      <c r="I45" s="9">
        <v>12105.37</v>
      </c>
      <c r="J45" s="9">
        <v>25</v>
      </c>
      <c r="K45" s="9">
        <f t="shared" si="0"/>
        <v>18040.370000000003</v>
      </c>
      <c r="L45" s="9">
        <f t="shared" si="1"/>
        <v>81959.63</v>
      </c>
      <c r="M45" s="33" t="s">
        <v>224</v>
      </c>
    </row>
    <row r="46" spans="1:13" ht="15" customHeight="1" x14ac:dyDescent="0.25">
      <c r="A46" s="107">
        <v>38</v>
      </c>
      <c r="B46" s="2" t="s">
        <v>157</v>
      </c>
      <c r="C46" s="17" t="s">
        <v>1346</v>
      </c>
      <c r="D46" s="17" t="s">
        <v>883</v>
      </c>
      <c r="E46" s="17" t="s">
        <v>431</v>
      </c>
      <c r="F46" s="9">
        <v>75000</v>
      </c>
      <c r="G46" s="9">
        <v>2152.5</v>
      </c>
      <c r="H46" s="9">
        <v>2280</v>
      </c>
      <c r="I46" s="9">
        <v>6309.38</v>
      </c>
      <c r="J46" s="9">
        <v>15882.91</v>
      </c>
      <c r="K46" s="9">
        <f t="shared" si="0"/>
        <v>26624.79</v>
      </c>
      <c r="L46" s="9">
        <f t="shared" si="1"/>
        <v>48375.21</v>
      </c>
      <c r="M46" s="33" t="s">
        <v>224</v>
      </c>
    </row>
    <row r="47" spans="1:13" ht="15" customHeight="1" x14ac:dyDescent="0.25">
      <c r="A47" s="107">
        <v>39</v>
      </c>
      <c r="B47" s="2" t="s">
        <v>55</v>
      </c>
      <c r="C47" s="17" t="s">
        <v>26</v>
      </c>
      <c r="D47" s="17" t="s">
        <v>758</v>
      </c>
      <c r="E47" s="17" t="s">
        <v>431</v>
      </c>
      <c r="F47" s="9">
        <v>100000</v>
      </c>
      <c r="G47" s="9">
        <v>2870</v>
      </c>
      <c r="H47" s="9">
        <v>3040</v>
      </c>
      <c r="I47" s="9">
        <v>11676.5</v>
      </c>
      <c r="J47" s="9">
        <v>16740.46</v>
      </c>
      <c r="K47" s="9">
        <f t="shared" si="0"/>
        <v>34326.959999999999</v>
      </c>
      <c r="L47" s="9">
        <f t="shared" si="1"/>
        <v>65673.040000000008</v>
      </c>
      <c r="M47" s="33" t="s">
        <v>224</v>
      </c>
    </row>
    <row r="48" spans="1:13" x14ac:dyDescent="0.25">
      <c r="A48" s="107">
        <v>40</v>
      </c>
      <c r="B48" s="2" t="s">
        <v>21</v>
      </c>
      <c r="C48" s="17" t="s">
        <v>807</v>
      </c>
      <c r="D48" s="17" t="s">
        <v>852</v>
      </c>
      <c r="E48" s="17" t="s">
        <v>431</v>
      </c>
      <c r="F48" s="9">
        <v>40000</v>
      </c>
      <c r="G48" s="9">
        <v>1148</v>
      </c>
      <c r="H48" s="9">
        <v>1216</v>
      </c>
      <c r="I48" s="9">
        <v>185.33</v>
      </c>
      <c r="J48" s="9">
        <v>3340.46</v>
      </c>
      <c r="K48" s="9">
        <f t="shared" si="0"/>
        <v>5889.79</v>
      </c>
      <c r="L48" s="9">
        <f t="shared" si="1"/>
        <v>34110.21</v>
      </c>
      <c r="M48" s="33" t="s">
        <v>223</v>
      </c>
    </row>
    <row r="49" spans="1:13" x14ac:dyDescent="0.25">
      <c r="A49" s="107">
        <v>41</v>
      </c>
      <c r="B49" s="2" t="s">
        <v>72</v>
      </c>
      <c r="C49" s="17" t="s">
        <v>807</v>
      </c>
      <c r="D49" s="17" t="s">
        <v>852</v>
      </c>
      <c r="E49" s="17" t="s">
        <v>431</v>
      </c>
      <c r="F49" s="9">
        <v>40000</v>
      </c>
      <c r="G49" s="9">
        <v>1148</v>
      </c>
      <c r="H49" s="9">
        <v>1216</v>
      </c>
      <c r="I49" s="9">
        <v>185.33</v>
      </c>
      <c r="J49" s="9">
        <v>1740.46</v>
      </c>
      <c r="K49" s="9">
        <f t="shared" si="0"/>
        <v>4289.79</v>
      </c>
      <c r="L49" s="9">
        <f t="shared" si="1"/>
        <v>35710.21</v>
      </c>
      <c r="M49" s="33" t="s">
        <v>223</v>
      </c>
    </row>
    <row r="50" spans="1:13" x14ac:dyDescent="0.25">
      <c r="A50" s="107">
        <v>42</v>
      </c>
      <c r="B50" s="2" t="s">
        <v>56</v>
      </c>
      <c r="C50" s="17" t="s">
        <v>808</v>
      </c>
      <c r="D50" s="17" t="s">
        <v>503</v>
      </c>
      <c r="E50" s="17" t="s">
        <v>431</v>
      </c>
      <c r="F50" s="9">
        <v>70000</v>
      </c>
      <c r="G50" s="9">
        <v>2009</v>
      </c>
      <c r="H50" s="9">
        <v>2128</v>
      </c>
      <c r="I50" s="9">
        <v>4682.29</v>
      </c>
      <c r="J50" s="9">
        <v>3455.92</v>
      </c>
      <c r="K50" s="9">
        <f t="shared" si="0"/>
        <v>12275.210000000001</v>
      </c>
      <c r="L50" s="9">
        <f t="shared" si="1"/>
        <v>57724.79</v>
      </c>
      <c r="M50" s="33" t="s">
        <v>224</v>
      </c>
    </row>
    <row r="51" spans="1:13" x14ac:dyDescent="0.25">
      <c r="A51" s="107">
        <v>43</v>
      </c>
      <c r="B51" s="2" t="s">
        <v>656</v>
      </c>
      <c r="C51" s="17" t="s">
        <v>26</v>
      </c>
      <c r="D51" s="17" t="s">
        <v>122</v>
      </c>
      <c r="E51" s="17" t="s">
        <v>584</v>
      </c>
      <c r="F51" s="9">
        <v>85000</v>
      </c>
      <c r="G51" s="9">
        <v>2439.5</v>
      </c>
      <c r="H51" s="9">
        <v>2584</v>
      </c>
      <c r="I51" s="9">
        <v>8576.99</v>
      </c>
      <c r="J51" s="9">
        <v>25</v>
      </c>
      <c r="K51" s="9">
        <f t="shared" si="0"/>
        <v>13625.49</v>
      </c>
      <c r="L51" s="9">
        <f t="shared" si="1"/>
        <v>71374.509999999995</v>
      </c>
      <c r="M51" s="33" t="s">
        <v>224</v>
      </c>
    </row>
    <row r="52" spans="1:13" x14ac:dyDescent="0.25">
      <c r="A52" s="107">
        <v>44</v>
      </c>
      <c r="B52" s="2" t="s">
        <v>404</v>
      </c>
      <c r="C52" s="17" t="s">
        <v>812</v>
      </c>
      <c r="D52" s="17" t="s">
        <v>887</v>
      </c>
      <c r="E52" s="17" t="s">
        <v>628</v>
      </c>
      <c r="F52" s="9">
        <v>55000</v>
      </c>
      <c r="G52" s="9">
        <v>1578.5</v>
      </c>
      <c r="H52" s="9">
        <v>1672</v>
      </c>
      <c r="I52" s="9">
        <v>2559.6799999999998</v>
      </c>
      <c r="J52" s="9">
        <v>25</v>
      </c>
      <c r="K52" s="9">
        <f t="shared" si="0"/>
        <v>5835.18</v>
      </c>
      <c r="L52" s="9">
        <f t="shared" si="1"/>
        <v>49164.82</v>
      </c>
      <c r="M52" s="33" t="s">
        <v>223</v>
      </c>
    </row>
    <row r="53" spans="1:13" x14ac:dyDescent="0.25">
      <c r="A53" s="107">
        <v>45</v>
      </c>
      <c r="B53" s="2" t="s">
        <v>648</v>
      </c>
      <c r="C53" s="17" t="s">
        <v>248</v>
      </c>
      <c r="D53" s="17" t="s">
        <v>844</v>
      </c>
      <c r="E53" s="17" t="s">
        <v>431</v>
      </c>
      <c r="F53" s="9">
        <v>70000</v>
      </c>
      <c r="G53" s="9">
        <v>2009</v>
      </c>
      <c r="H53" s="9">
        <v>2128</v>
      </c>
      <c r="I53" s="9">
        <v>5368.48</v>
      </c>
      <c r="J53" s="9">
        <v>18580.66</v>
      </c>
      <c r="K53" s="9">
        <f t="shared" si="0"/>
        <v>28086.14</v>
      </c>
      <c r="L53" s="9">
        <f t="shared" si="1"/>
        <v>41913.86</v>
      </c>
      <c r="M53" s="33" t="s">
        <v>223</v>
      </c>
    </row>
    <row r="54" spans="1:13" x14ac:dyDescent="0.25">
      <c r="A54" s="107">
        <v>46</v>
      </c>
      <c r="B54" s="2" t="s">
        <v>649</v>
      </c>
      <c r="C54" s="17" t="s">
        <v>248</v>
      </c>
      <c r="D54" s="17" t="s">
        <v>844</v>
      </c>
      <c r="E54" s="17" t="s">
        <v>431</v>
      </c>
      <c r="F54" s="9">
        <v>70000</v>
      </c>
      <c r="G54" s="9">
        <v>2009</v>
      </c>
      <c r="H54" s="9">
        <v>2128</v>
      </c>
      <c r="I54" s="9">
        <v>5368.48</v>
      </c>
      <c r="J54" s="9">
        <v>25</v>
      </c>
      <c r="K54" s="9">
        <f t="shared" si="0"/>
        <v>9530.48</v>
      </c>
      <c r="L54" s="9">
        <f t="shared" si="1"/>
        <v>60469.520000000004</v>
      </c>
      <c r="M54" s="33" t="s">
        <v>223</v>
      </c>
    </row>
    <row r="55" spans="1:13" x14ac:dyDescent="0.25">
      <c r="A55" s="107">
        <v>47</v>
      </c>
      <c r="B55" s="2" t="s">
        <v>448</v>
      </c>
      <c r="C55" s="17" t="s">
        <v>1347</v>
      </c>
      <c r="D55" s="17" t="s">
        <v>758</v>
      </c>
      <c r="E55" s="17" t="s">
        <v>628</v>
      </c>
      <c r="F55" s="9">
        <v>35000</v>
      </c>
      <c r="G55" s="9">
        <v>1004.5</v>
      </c>
      <c r="H55" s="9">
        <v>1064</v>
      </c>
      <c r="I55" s="9">
        <v>0</v>
      </c>
      <c r="J55" s="9">
        <v>13592.869999999999</v>
      </c>
      <c r="K55" s="9">
        <f t="shared" si="0"/>
        <v>15661.369999999999</v>
      </c>
      <c r="L55" s="9">
        <f t="shared" si="1"/>
        <v>19338.63</v>
      </c>
      <c r="M55" s="33" t="s">
        <v>223</v>
      </c>
    </row>
    <row r="56" spans="1:13" x14ac:dyDescent="0.25">
      <c r="A56" s="107">
        <v>48</v>
      </c>
      <c r="B56" s="2" t="s">
        <v>528</v>
      </c>
      <c r="C56" s="17" t="s">
        <v>248</v>
      </c>
      <c r="D56" s="17" t="s">
        <v>844</v>
      </c>
      <c r="E56" s="17" t="s">
        <v>431</v>
      </c>
      <c r="F56" s="9">
        <v>70000</v>
      </c>
      <c r="G56" s="9">
        <v>2009</v>
      </c>
      <c r="H56" s="9">
        <v>2128</v>
      </c>
      <c r="I56" s="9">
        <v>5368.48</v>
      </c>
      <c r="J56" s="9">
        <v>2825</v>
      </c>
      <c r="K56" s="9">
        <f t="shared" si="0"/>
        <v>12330.48</v>
      </c>
      <c r="L56" s="9">
        <f t="shared" si="1"/>
        <v>57669.520000000004</v>
      </c>
      <c r="M56" s="33" t="s">
        <v>223</v>
      </c>
    </row>
    <row r="57" spans="1:13" x14ac:dyDescent="0.25">
      <c r="A57" s="107">
        <v>49</v>
      </c>
      <c r="B57" s="2" t="s">
        <v>547</v>
      </c>
      <c r="C57" s="17" t="s">
        <v>1349</v>
      </c>
      <c r="D57" s="17" t="s">
        <v>885</v>
      </c>
      <c r="E57" s="17" t="s">
        <v>628</v>
      </c>
      <c r="F57" s="9">
        <v>50000</v>
      </c>
      <c r="G57" s="9">
        <v>1435</v>
      </c>
      <c r="H57" s="9">
        <v>1520</v>
      </c>
      <c r="I57" s="9">
        <v>1854</v>
      </c>
      <c r="J57" s="9">
        <v>8180.24</v>
      </c>
      <c r="K57" s="9">
        <f t="shared" si="0"/>
        <v>12989.24</v>
      </c>
      <c r="L57" s="9">
        <f t="shared" si="1"/>
        <v>37010.76</v>
      </c>
      <c r="M57" s="33" t="s">
        <v>223</v>
      </c>
    </row>
    <row r="58" spans="1:13" x14ac:dyDescent="0.25">
      <c r="A58" s="107">
        <v>50</v>
      </c>
      <c r="B58" s="2" t="s">
        <v>444</v>
      </c>
      <c r="C58" s="17" t="s">
        <v>1347</v>
      </c>
      <c r="D58" s="17" t="s">
        <v>758</v>
      </c>
      <c r="E58" s="17" t="s">
        <v>628</v>
      </c>
      <c r="F58" s="9">
        <v>35000</v>
      </c>
      <c r="G58" s="9">
        <v>1004.5</v>
      </c>
      <c r="H58" s="9">
        <v>1064</v>
      </c>
      <c r="I58" s="9">
        <v>0</v>
      </c>
      <c r="J58" s="9">
        <v>6527.3</v>
      </c>
      <c r="K58" s="9">
        <f t="shared" si="0"/>
        <v>8595.7999999999993</v>
      </c>
      <c r="L58" s="9">
        <f t="shared" si="1"/>
        <v>26404.2</v>
      </c>
      <c r="M58" s="38" t="s">
        <v>223</v>
      </c>
    </row>
    <row r="59" spans="1:13" x14ac:dyDescent="0.25">
      <c r="A59" s="107">
        <v>51</v>
      </c>
      <c r="B59" s="2" t="s">
        <v>1117</v>
      </c>
      <c r="C59" s="17" t="s">
        <v>1349</v>
      </c>
      <c r="D59" s="17" t="s">
        <v>843</v>
      </c>
      <c r="E59" s="17" t="s">
        <v>628</v>
      </c>
      <c r="F59" s="9">
        <v>50000</v>
      </c>
      <c r="G59" s="9">
        <v>1435</v>
      </c>
      <c r="H59" s="9">
        <v>1520</v>
      </c>
      <c r="I59" s="9">
        <v>0</v>
      </c>
      <c r="J59" s="9">
        <v>25</v>
      </c>
      <c r="K59" s="9">
        <f t="shared" si="0"/>
        <v>2980</v>
      </c>
      <c r="L59" s="9">
        <f t="shared" si="1"/>
        <v>47020</v>
      </c>
      <c r="M59" s="33" t="s">
        <v>223</v>
      </c>
    </row>
    <row r="60" spans="1:13" x14ac:dyDescent="0.25">
      <c r="A60" s="107">
        <v>52</v>
      </c>
      <c r="B60" s="2" t="s">
        <v>729</v>
      </c>
      <c r="C60" s="17" t="s">
        <v>1347</v>
      </c>
      <c r="D60" s="17" t="s">
        <v>886</v>
      </c>
      <c r="E60" s="17" t="s">
        <v>628</v>
      </c>
      <c r="F60" s="9">
        <v>50000</v>
      </c>
      <c r="G60" s="9">
        <v>1435</v>
      </c>
      <c r="H60" s="9">
        <v>1520</v>
      </c>
      <c r="I60" s="9">
        <v>1596.68</v>
      </c>
      <c r="J60" s="9">
        <v>9236.26</v>
      </c>
      <c r="K60" s="9">
        <f t="shared" si="0"/>
        <v>13787.94</v>
      </c>
      <c r="L60" s="9">
        <f t="shared" si="1"/>
        <v>36212.06</v>
      </c>
      <c r="M60" s="33" t="s">
        <v>223</v>
      </c>
    </row>
    <row r="61" spans="1:13" x14ac:dyDescent="0.25">
      <c r="A61" s="107">
        <v>53</v>
      </c>
      <c r="B61" s="2" t="s">
        <v>356</v>
      </c>
      <c r="C61" s="17" t="s">
        <v>1347</v>
      </c>
      <c r="D61" s="17" t="s">
        <v>886</v>
      </c>
      <c r="E61" s="17" t="s">
        <v>628</v>
      </c>
      <c r="F61" s="9">
        <v>60000</v>
      </c>
      <c r="G61" s="9">
        <v>1722</v>
      </c>
      <c r="H61" s="9">
        <v>1824</v>
      </c>
      <c r="I61" s="9">
        <v>3486.68</v>
      </c>
      <c r="J61" s="9">
        <v>5425</v>
      </c>
      <c r="K61" s="9">
        <f t="shared" si="0"/>
        <v>12457.68</v>
      </c>
      <c r="L61" s="9">
        <f t="shared" si="1"/>
        <v>47542.32</v>
      </c>
      <c r="M61" s="33" t="s">
        <v>223</v>
      </c>
    </row>
    <row r="62" spans="1:13" x14ac:dyDescent="0.25">
      <c r="A62" s="107">
        <v>54</v>
      </c>
      <c r="B62" s="2" t="s">
        <v>191</v>
      </c>
      <c r="C62" s="17" t="s">
        <v>1347</v>
      </c>
      <c r="D62" s="17" t="s">
        <v>886</v>
      </c>
      <c r="E62" s="17" t="s">
        <v>628</v>
      </c>
      <c r="F62" s="9">
        <v>60000</v>
      </c>
      <c r="G62" s="9">
        <v>1722</v>
      </c>
      <c r="H62" s="9">
        <v>1824</v>
      </c>
      <c r="I62" s="9">
        <v>3486.68</v>
      </c>
      <c r="J62" s="9">
        <v>4825</v>
      </c>
      <c r="K62" s="9">
        <f t="shared" si="0"/>
        <v>11857.68</v>
      </c>
      <c r="L62" s="9">
        <f t="shared" si="1"/>
        <v>48142.32</v>
      </c>
      <c r="M62" s="33" t="s">
        <v>224</v>
      </c>
    </row>
    <row r="63" spans="1:13" x14ac:dyDescent="0.25">
      <c r="A63" s="107">
        <v>55</v>
      </c>
      <c r="B63" s="2" t="s">
        <v>625</v>
      </c>
      <c r="C63" s="17" t="s">
        <v>1347</v>
      </c>
      <c r="D63" s="17" t="s">
        <v>886</v>
      </c>
      <c r="E63" s="17" t="s">
        <v>628</v>
      </c>
      <c r="F63" s="9">
        <v>50000</v>
      </c>
      <c r="G63" s="9">
        <v>1435</v>
      </c>
      <c r="H63" s="9">
        <v>1520</v>
      </c>
      <c r="I63" s="9">
        <v>1854</v>
      </c>
      <c r="J63" s="9">
        <v>1525</v>
      </c>
      <c r="K63" s="9">
        <f t="shared" si="0"/>
        <v>6334</v>
      </c>
      <c r="L63" s="9">
        <f t="shared" si="1"/>
        <v>43666</v>
      </c>
      <c r="M63" s="33" t="s">
        <v>224</v>
      </c>
    </row>
    <row r="64" spans="1:13" x14ac:dyDescent="0.25">
      <c r="A64" s="107">
        <v>56</v>
      </c>
      <c r="B64" s="2" t="s">
        <v>154</v>
      </c>
      <c r="C64" s="17" t="s">
        <v>1347</v>
      </c>
      <c r="D64" s="17" t="s">
        <v>883</v>
      </c>
      <c r="E64" s="17" t="s">
        <v>628</v>
      </c>
      <c r="F64" s="9">
        <v>50000</v>
      </c>
      <c r="G64" s="9">
        <v>1435</v>
      </c>
      <c r="H64" s="9">
        <v>1520</v>
      </c>
      <c r="I64" s="9">
        <v>1854</v>
      </c>
      <c r="J64" s="9">
        <v>25</v>
      </c>
      <c r="K64" s="9">
        <f t="shared" si="0"/>
        <v>4834</v>
      </c>
      <c r="L64" s="9">
        <f t="shared" si="1"/>
        <v>45166</v>
      </c>
      <c r="M64" s="33" t="s">
        <v>223</v>
      </c>
    </row>
    <row r="65" spans="1:13" x14ac:dyDescent="0.25">
      <c r="A65" s="107">
        <v>57</v>
      </c>
      <c r="B65" s="2" t="s">
        <v>722</v>
      </c>
      <c r="C65" s="17" t="s">
        <v>1347</v>
      </c>
      <c r="D65" s="17" t="s">
        <v>844</v>
      </c>
      <c r="E65" s="17" t="s">
        <v>628</v>
      </c>
      <c r="F65" s="9">
        <v>55000</v>
      </c>
      <c r="G65" s="9">
        <v>1578.5</v>
      </c>
      <c r="H65" s="9">
        <v>1672</v>
      </c>
      <c r="I65" s="9">
        <v>2559.6799999999998</v>
      </c>
      <c r="J65" s="9">
        <v>16368.14</v>
      </c>
      <c r="K65" s="9">
        <f t="shared" si="0"/>
        <v>22178.32</v>
      </c>
      <c r="L65" s="9">
        <f t="shared" si="1"/>
        <v>32821.68</v>
      </c>
      <c r="M65" s="33" t="s">
        <v>223</v>
      </c>
    </row>
    <row r="66" spans="1:13" x14ac:dyDescent="0.25">
      <c r="A66" s="107">
        <v>58</v>
      </c>
      <c r="B66" s="2" t="s">
        <v>196</v>
      </c>
      <c r="C66" s="17" t="s">
        <v>1347</v>
      </c>
      <c r="D66" s="17" t="s">
        <v>886</v>
      </c>
      <c r="E66" s="17" t="s">
        <v>628</v>
      </c>
      <c r="F66" s="9">
        <v>50000</v>
      </c>
      <c r="G66" s="9">
        <v>1435</v>
      </c>
      <c r="H66" s="9">
        <v>1520</v>
      </c>
      <c r="I66" s="9">
        <v>1854</v>
      </c>
      <c r="J66" s="9">
        <v>20132.940000000002</v>
      </c>
      <c r="K66" s="9">
        <f t="shared" si="0"/>
        <v>24941.940000000002</v>
      </c>
      <c r="L66" s="9">
        <f t="shared" si="1"/>
        <v>25058.059999999998</v>
      </c>
      <c r="M66" s="33" t="s">
        <v>223</v>
      </c>
    </row>
    <row r="67" spans="1:13" x14ac:dyDescent="0.25">
      <c r="A67" s="107">
        <v>59</v>
      </c>
      <c r="B67" s="2" t="s">
        <v>91</v>
      </c>
      <c r="C67" s="17" t="s">
        <v>812</v>
      </c>
      <c r="D67" s="17" t="s">
        <v>887</v>
      </c>
      <c r="E67" s="17" t="s">
        <v>628</v>
      </c>
      <c r="F67" s="9">
        <v>50000</v>
      </c>
      <c r="G67" s="9">
        <v>1435</v>
      </c>
      <c r="H67" s="9">
        <v>1520</v>
      </c>
      <c r="I67" s="9">
        <v>1854</v>
      </c>
      <c r="J67" s="9">
        <v>25</v>
      </c>
      <c r="K67" s="9">
        <f t="shared" si="0"/>
        <v>4834</v>
      </c>
      <c r="L67" s="9">
        <f t="shared" si="1"/>
        <v>45166</v>
      </c>
      <c r="M67" s="33" t="s">
        <v>223</v>
      </c>
    </row>
    <row r="68" spans="1:13" x14ac:dyDescent="0.25">
      <c r="A68" s="107">
        <v>60</v>
      </c>
      <c r="B68" s="2" t="s">
        <v>49</v>
      </c>
      <c r="C68" s="17" t="s">
        <v>812</v>
      </c>
      <c r="D68" s="17" t="s">
        <v>887</v>
      </c>
      <c r="E68" s="17" t="s">
        <v>628</v>
      </c>
      <c r="F68" s="9">
        <v>40000</v>
      </c>
      <c r="G68" s="9">
        <v>1148</v>
      </c>
      <c r="H68" s="9">
        <v>1216</v>
      </c>
      <c r="I68" s="9">
        <v>442.65</v>
      </c>
      <c r="J68" s="9">
        <v>9079.83</v>
      </c>
      <c r="K68" s="9">
        <f t="shared" si="0"/>
        <v>11886.48</v>
      </c>
      <c r="L68" s="9">
        <f t="shared" si="1"/>
        <v>28113.52</v>
      </c>
      <c r="M68" s="33" t="s">
        <v>224</v>
      </c>
    </row>
    <row r="69" spans="1:13" ht="15" customHeight="1" x14ac:dyDescent="0.25">
      <c r="A69" s="107">
        <v>61</v>
      </c>
      <c r="B69" s="2" t="s">
        <v>575</v>
      </c>
      <c r="C69" s="17" t="s">
        <v>1348</v>
      </c>
      <c r="D69" s="17" t="s">
        <v>884</v>
      </c>
      <c r="E69" s="17" t="s">
        <v>628</v>
      </c>
      <c r="F69" s="9">
        <v>42000</v>
      </c>
      <c r="G69" s="9">
        <v>1205.4000000000001</v>
      </c>
      <c r="H69" s="9">
        <v>1276.8</v>
      </c>
      <c r="I69" s="9">
        <v>724.92</v>
      </c>
      <c r="J69" s="9">
        <v>13693.95</v>
      </c>
      <c r="K69" s="9">
        <f t="shared" si="0"/>
        <v>16901.07</v>
      </c>
      <c r="L69" s="9">
        <f t="shared" si="1"/>
        <v>25098.93</v>
      </c>
      <c r="M69" s="33" t="s">
        <v>223</v>
      </c>
    </row>
    <row r="70" spans="1:13" x14ac:dyDescent="0.25">
      <c r="A70" s="107">
        <v>62</v>
      </c>
      <c r="B70" s="2" t="s">
        <v>548</v>
      </c>
      <c r="C70" s="17" t="s">
        <v>812</v>
      </c>
      <c r="D70" s="17" t="s">
        <v>887</v>
      </c>
      <c r="E70" s="17" t="s">
        <v>628</v>
      </c>
      <c r="F70" s="9">
        <v>40000</v>
      </c>
      <c r="G70" s="9">
        <v>1148</v>
      </c>
      <c r="H70" s="9">
        <v>1216</v>
      </c>
      <c r="I70" s="9">
        <v>442.65</v>
      </c>
      <c r="J70" s="9">
        <v>8666.5400000000009</v>
      </c>
      <c r="K70" s="9">
        <f t="shared" si="0"/>
        <v>11473.19</v>
      </c>
      <c r="L70" s="9">
        <f t="shared" si="1"/>
        <v>28526.809999999998</v>
      </c>
      <c r="M70" s="33" t="s">
        <v>224</v>
      </c>
    </row>
    <row r="71" spans="1:13" x14ac:dyDescent="0.25">
      <c r="A71" s="107">
        <v>63</v>
      </c>
      <c r="B71" s="2" t="s">
        <v>107</v>
      </c>
      <c r="C71" s="17" t="s">
        <v>1350</v>
      </c>
      <c r="D71" s="17" t="s">
        <v>885</v>
      </c>
      <c r="E71" s="17" t="s">
        <v>628</v>
      </c>
      <c r="F71" s="9">
        <v>60000</v>
      </c>
      <c r="G71" s="9">
        <v>1722</v>
      </c>
      <c r="H71" s="9">
        <v>1824</v>
      </c>
      <c r="I71" s="9">
        <v>3486.68</v>
      </c>
      <c r="J71" s="9">
        <v>17094.879999999997</v>
      </c>
      <c r="K71" s="9">
        <f t="shared" si="0"/>
        <v>24127.559999999998</v>
      </c>
      <c r="L71" s="9">
        <f t="shared" si="1"/>
        <v>35872.44</v>
      </c>
      <c r="M71" s="33" t="s">
        <v>223</v>
      </c>
    </row>
    <row r="72" spans="1:13" x14ac:dyDescent="0.25">
      <c r="A72" s="107">
        <v>64</v>
      </c>
      <c r="B72" s="2" t="s">
        <v>529</v>
      </c>
      <c r="C72" s="17" t="s">
        <v>1350</v>
      </c>
      <c r="D72" s="17" t="s">
        <v>844</v>
      </c>
      <c r="E72" s="17" t="s">
        <v>628</v>
      </c>
      <c r="F72" s="9">
        <v>60000</v>
      </c>
      <c r="G72" s="9">
        <v>1722</v>
      </c>
      <c r="H72" s="9">
        <v>1824</v>
      </c>
      <c r="I72" s="9">
        <v>3486.68</v>
      </c>
      <c r="J72" s="9">
        <v>8945.7999999999993</v>
      </c>
      <c r="K72" s="9">
        <f t="shared" si="0"/>
        <v>15978.48</v>
      </c>
      <c r="L72" s="9">
        <f t="shared" si="1"/>
        <v>44021.520000000004</v>
      </c>
      <c r="M72" s="33" t="s">
        <v>223</v>
      </c>
    </row>
    <row r="73" spans="1:13" x14ac:dyDescent="0.25">
      <c r="A73" s="107">
        <v>65</v>
      </c>
      <c r="B73" s="2" t="s">
        <v>1258</v>
      </c>
      <c r="C73" s="17" t="s">
        <v>1348</v>
      </c>
      <c r="D73" s="17" t="s">
        <v>884</v>
      </c>
      <c r="E73" s="17" t="s">
        <v>628</v>
      </c>
      <c r="F73" s="9">
        <v>42000</v>
      </c>
      <c r="G73" s="9">
        <v>1205.4000000000001</v>
      </c>
      <c r="H73" s="9">
        <v>1276.8</v>
      </c>
      <c r="I73" s="9">
        <v>724.92</v>
      </c>
      <c r="J73" s="9">
        <v>9526.6</v>
      </c>
      <c r="K73" s="9">
        <f t="shared" si="0"/>
        <v>12733.720000000001</v>
      </c>
      <c r="L73" s="9">
        <f t="shared" si="1"/>
        <v>29266.28</v>
      </c>
      <c r="M73" s="38" t="s">
        <v>223</v>
      </c>
    </row>
    <row r="74" spans="1:13" x14ac:dyDescent="0.25">
      <c r="A74" s="107">
        <v>66</v>
      </c>
      <c r="B74" s="2" t="s">
        <v>75</v>
      </c>
      <c r="C74" s="17" t="s">
        <v>1007</v>
      </c>
      <c r="D74" s="17" t="s">
        <v>895</v>
      </c>
      <c r="E74" s="17" t="s">
        <v>584</v>
      </c>
      <c r="F74" s="9">
        <v>70000</v>
      </c>
      <c r="G74" s="9">
        <v>2009</v>
      </c>
      <c r="H74" s="9">
        <v>2128</v>
      </c>
      <c r="I74" s="9">
        <v>5368.48</v>
      </c>
      <c r="J74" s="9">
        <v>25</v>
      </c>
      <c r="K74" s="9">
        <f t="shared" ref="K74:K137" si="2">G74+H74+I74+J74</f>
        <v>9530.48</v>
      </c>
      <c r="L74" s="9">
        <f t="shared" ref="L74:L137" si="3">+F74-K74</f>
        <v>60469.520000000004</v>
      </c>
      <c r="M74" s="33" t="s">
        <v>223</v>
      </c>
    </row>
    <row r="75" spans="1:13" x14ac:dyDescent="0.25">
      <c r="A75" s="107">
        <v>67</v>
      </c>
      <c r="B75" s="2" t="s">
        <v>829</v>
      </c>
      <c r="C75" s="17" t="s">
        <v>1007</v>
      </c>
      <c r="D75" s="17" t="s">
        <v>124</v>
      </c>
      <c r="E75" s="17" t="s">
        <v>584</v>
      </c>
      <c r="F75" s="9">
        <v>75000</v>
      </c>
      <c r="G75" s="9">
        <v>2152.5</v>
      </c>
      <c r="H75" s="9">
        <v>2280</v>
      </c>
      <c r="I75" s="9">
        <v>6309.38</v>
      </c>
      <c r="J75" s="9">
        <v>12970.33</v>
      </c>
      <c r="K75" s="9">
        <f t="shared" si="2"/>
        <v>23712.21</v>
      </c>
      <c r="L75" s="9">
        <f t="shared" si="3"/>
        <v>51287.79</v>
      </c>
      <c r="M75" s="33" t="s">
        <v>223</v>
      </c>
    </row>
    <row r="76" spans="1:13" x14ac:dyDescent="0.25">
      <c r="A76" s="107">
        <v>68</v>
      </c>
      <c r="B76" s="2" t="s">
        <v>58</v>
      </c>
      <c r="C76" s="17" t="s">
        <v>810</v>
      </c>
      <c r="D76" s="17" t="s">
        <v>125</v>
      </c>
      <c r="E76" s="17" t="s">
        <v>584</v>
      </c>
      <c r="F76" s="9">
        <v>85000</v>
      </c>
      <c r="G76" s="9">
        <v>2439.5</v>
      </c>
      <c r="H76" s="9">
        <v>2584</v>
      </c>
      <c r="I76" s="9">
        <v>8576.99</v>
      </c>
      <c r="J76" s="9">
        <v>4275</v>
      </c>
      <c r="K76" s="9">
        <f t="shared" si="2"/>
        <v>17875.489999999998</v>
      </c>
      <c r="L76" s="9">
        <f t="shared" si="3"/>
        <v>67124.510000000009</v>
      </c>
      <c r="M76" s="33" t="s">
        <v>223</v>
      </c>
    </row>
    <row r="77" spans="1:13" x14ac:dyDescent="0.25">
      <c r="A77" s="107">
        <v>69</v>
      </c>
      <c r="B77" s="2" t="s">
        <v>43</v>
      </c>
      <c r="C77" s="17" t="s">
        <v>1106</v>
      </c>
      <c r="D77" s="17" t="s">
        <v>854</v>
      </c>
      <c r="E77" s="17" t="s">
        <v>431</v>
      </c>
      <c r="F77" s="9">
        <v>130000</v>
      </c>
      <c r="G77" s="9">
        <v>3731</v>
      </c>
      <c r="H77" s="9">
        <v>3952</v>
      </c>
      <c r="I77" s="9">
        <v>19162.12</v>
      </c>
      <c r="J77" s="9">
        <v>1074.8</v>
      </c>
      <c r="K77" s="9">
        <f t="shared" si="2"/>
        <v>27919.919999999998</v>
      </c>
      <c r="L77" s="9">
        <f t="shared" si="3"/>
        <v>102080.08</v>
      </c>
      <c r="M77" s="33" t="s">
        <v>223</v>
      </c>
    </row>
    <row r="78" spans="1:13" x14ac:dyDescent="0.25">
      <c r="A78" s="107">
        <v>70</v>
      </c>
      <c r="B78" s="2" t="s">
        <v>96</v>
      </c>
      <c r="C78" s="17" t="s">
        <v>814</v>
      </c>
      <c r="D78" s="17" t="s">
        <v>888</v>
      </c>
      <c r="E78" s="17" t="s">
        <v>431</v>
      </c>
      <c r="F78" s="9">
        <v>70000</v>
      </c>
      <c r="G78" s="9">
        <v>2009</v>
      </c>
      <c r="H78" s="9">
        <v>2128</v>
      </c>
      <c r="I78" s="9">
        <v>5368.48</v>
      </c>
      <c r="J78" s="9">
        <v>3174.4</v>
      </c>
      <c r="K78" s="9">
        <f t="shared" si="2"/>
        <v>12679.88</v>
      </c>
      <c r="L78" s="9">
        <f t="shared" si="3"/>
        <v>57320.12</v>
      </c>
      <c r="M78" s="33" t="s">
        <v>224</v>
      </c>
    </row>
    <row r="79" spans="1:13" x14ac:dyDescent="0.25">
      <c r="A79" s="107">
        <v>71</v>
      </c>
      <c r="B79" s="2" t="s">
        <v>1128</v>
      </c>
      <c r="C79" s="17" t="s">
        <v>1364</v>
      </c>
      <c r="D79" s="17" t="s">
        <v>856</v>
      </c>
      <c r="E79" s="17" t="s">
        <v>628</v>
      </c>
      <c r="F79" s="9">
        <v>50000</v>
      </c>
      <c r="G79" s="9">
        <v>1435</v>
      </c>
      <c r="H79" s="9">
        <v>1520</v>
      </c>
      <c r="I79" s="9">
        <v>1854</v>
      </c>
      <c r="J79" s="9">
        <v>2275</v>
      </c>
      <c r="K79" s="9">
        <f t="shared" si="2"/>
        <v>7084</v>
      </c>
      <c r="L79" s="9">
        <f t="shared" si="3"/>
        <v>42916</v>
      </c>
      <c r="M79" s="11" t="s">
        <v>224</v>
      </c>
    </row>
    <row r="80" spans="1:13" x14ac:dyDescent="0.25">
      <c r="A80" s="107">
        <v>72</v>
      </c>
      <c r="B80" s="2" t="s">
        <v>47</v>
      </c>
      <c r="C80" s="17" t="s">
        <v>815</v>
      </c>
      <c r="D80" s="17" t="s">
        <v>889</v>
      </c>
      <c r="E80" s="17" t="s">
        <v>431</v>
      </c>
      <c r="F80" s="9">
        <v>85000</v>
      </c>
      <c r="G80" s="9">
        <v>2439.5</v>
      </c>
      <c r="H80" s="9">
        <v>2584</v>
      </c>
      <c r="I80" s="9">
        <v>8576.99</v>
      </c>
      <c r="J80" s="9">
        <v>13625</v>
      </c>
      <c r="K80" s="9">
        <f t="shared" si="2"/>
        <v>27225.489999999998</v>
      </c>
      <c r="L80" s="9">
        <f t="shared" si="3"/>
        <v>57774.51</v>
      </c>
      <c r="M80" s="33" t="s">
        <v>224</v>
      </c>
    </row>
    <row r="81" spans="1:13" x14ac:dyDescent="0.25">
      <c r="A81" s="107">
        <v>73</v>
      </c>
      <c r="B81" s="2" t="s">
        <v>41</v>
      </c>
      <c r="C81" s="17" t="s">
        <v>803</v>
      </c>
      <c r="D81" s="17" t="s">
        <v>117</v>
      </c>
      <c r="E81" s="17" t="s">
        <v>431</v>
      </c>
      <c r="F81" s="9">
        <v>80000</v>
      </c>
      <c r="G81" s="9">
        <v>2296</v>
      </c>
      <c r="H81" s="9">
        <v>2432</v>
      </c>
      <c r="I81" s="9">
        <v>7400.87</v>
      </c>
      <c r="J81" s="9">
        <v>17533.22</v>
      </c>
      <c r="K81" s="9">
        <f t="shared" si="2"/>
        <v>29662.09</v>
      </c>
      <c r="L81" s="9">
        <f t="shared" si="3"/>
        <v>50337.91</v>
      </c>
      <c r="M81" s="33" t="s">
        <v>224</v>
      </c>
    </row>
    <row r="82" spans="1:13" x14ac:dyDescent="0.25">
      <c r="A82" s="107">
        <v>74</v>
      </c>
      <c r="B82" s="2" t="s">
        <v>67</v>
      </c>
      <c r="C82" s="17" t="s">
        <v>1105</v>
      </c>
      <c r="D82" s="17" t="s">
        <v>853</v>
      </c>
      <c r="E82" s="17" t="s">
        <v>431</v>
      </c>
      <c r="F82" s="9">
        <v>100000</v>
      </c>
      <c r="G82" s="9">
        <v>2870</v>
      </c>
      <c r="H82" s="9">
        <v>3040</v>
      </c>
      <c r="I82" s="9">
        <v>12105.37</v>
      </c>
      <c r="J82" s="9">
        <v>25</v>
      </c>
      <c r="K82" s="9">
        <f t="shared" si="2"/>
        <v>18040.370000000003</v>
      </c>
      <c r="L82" s="9">
        <f t="shared" si="3"/>
        <v>81959.63</v>
      </c>
      <c r="M82" s="33" t="s">
        <v>223</v>
      </c>
    </row>
    <row r="83" spans="1:13" x14ac:dyDescent="0.25">
      <c r="A83" s="107">
        <v>75</v>
      </c>
      <c r="B83" s="2" t="s">
        <v>34</v>
      </c>
      <c r="C83" s="17" t="s">
        <v>803</v>
      </c>
      <c r="D83" s="17" t="s">
        <v>880</v>
      </c>
      <c r="E83" s="17" t="s">
        <v>431</v>
      </c>
      <c r="F83" s="9">
        <v>80000</v>
      </c>
      <c r="G83" s="9">
        <v>2296</v>
      </c>
      <c r="H83" s="9">
        <v>2432</v>
      </c>
      <c r="I83" s="9">
        <v>6972</v>
      </c>
      <c r="J83" s="9">
        <v>1740.46</v>
      </c>
      <c r="K83" s="9">
        <f t="shared" si="2"/>
        <v>13440.46</v>
      </c>
      <c r="L83" s="9">
        <f t="shared" si="3"/>
        <v>66559.540000000008</v>
      </c>
      <c r="M83" s="33" t="s">
        <v>223</v>
      </c>
    </row>
    <row r="84" spans="1:13" x14ac:dyDescent="0.25">
      <c r="A84" s="107">
        <v>76</v>
      </c>
      <c r="B84" s="2" t="s">
        <v>44</v>
      </c>
      <c r="C84" s="17" t="s">
        <v>3</v>
      </c>
      <c r="D84" s="17" t="s">
        <v>121</v>
      </c>
      <c r="E84" s="17" t="s">
        <v>431</v>
      </c>
      <c r="F84" s="9">
        <v>70000</v>
      </c>
      <c r="G84" s="9">
        <v>2009</v>
      </c>
      <c r="H84" s="9">
        <v>2128</v>
      </c>
      <c r="I84" s="9">
        <v>5025.38</v>
      </c>
      <c r="J84" s="9">
        <v>21512.51</v>
      </c>
      <c r="K84" s="9">
        <f t="shared" si="2"/>
        <v>30674.89</v>
      </c>
      <c r="L84" s="9">
        <f t="shared" si="3"/>
        <v>39325.11</v>
      </c>
      <c r="M84" s="33" t="s">
        <v>223</v>
      </c>
    </row>
    <row r="85" spans="1:13" x14ac:dyDescent="0.25">
      <c r="A85" s="107">
        <v>77</v>
      </c>
      <c r="B85" s="2" t="s">
        <v>90</v>
      </c>
      <c r="C85" s="17" t="s">
        <v>3</v>
      </c>
      <c r="D85" s="17" t="s">
        <v>121</v>
      </c>
      <c r="E85" s="17" t="s">
        <v>431</v>
      </c>
      <c r="F85" s="9">
        <v>75000</v>
      </c>
      <c r="G85" s="9">
        <v>2152.5</v>
      </c>
      <c r="H85" s="9">
        <v>2280</v>
      </c>
      <c r="I85" s="9">
        <v>6309.38</v>
      </c>
      <c r="J85" s="9">
        <v>25</v>
      </c>
      <c r="K85" s="9">
        <f t="shared" si="2"/>
        <v>10766.880000000001</v>
      </c>
      <c r="L85" s="9">
        <f t="shared" si="3"/>
        <v>64233.119999999995</v>
      </c>
      <c r="M85" s="33" t="s">
        <v>223</v>
      </c>
    </row>
    <row r="86" spans="1:13" x14ac:dyDescent="0.25">
      <c r="A86" s="107">
        <v>78</v>
      </c>
      <c r="B86" s="2" t="s">
        <v>432</v>
      </c>
      <c r="C86" s="17" t="s">
        <v>814</v>
      </c>
      <c r="D86" s="17" t="s">
        <v>888</v>
      </c>
      <c r="E86" s="17" t="s">
        <v>584</v>
      </c>
      <c r="F86" s="9">
        <v>75000</v>
      </c>
      <c r="G86" s="9">
        <v>2152.5</v>
      </c>
      <c r="H86" s="9">
        <v>2280</v>
      </c>
      <c r="I86" s="9">
        <v>5966.28</v>
      </c>
      <c r="J86" s="9">
        <v>1740.46</v>
      </c>
      <c r="K86" s="9">
        <f t="shared" si="2"/>
        <v>12139.239999999998</v>
      </c>
      <c r="L86" s="9">
        <f t="shared" si="3"/>
        <v>62860.76</v>
      </c>
      <c r="M86" s="33" t="s">
        <v>224</v>
      </c>
    </row>
    <row r="87" spans="1:13" x14ac:dyDescent="0.25">
      <c r="A87" s="107">
        <v>79</v>
      </c>
      <c r="B87" s="2" t="s">
        <v>433</v>
      </c>
      <c r="C87" s="17" t="s">
        <v>1351</v>
      </c>
      <c r="D87" s="17" t="s">
        <v>758</v>
      </c>
      <c r="E87" s="17" t="s">
        <v>431</v>
      </c>
      <c r="F87" s="9">
        <v>50000</v>
      </c>
      <c r="G87" s="9">
        <v>1435</v>
      </c>
      <c r="H87" s="9">
        <v>1520</v>
      </c>
      <c r="I87" s="9">
        <v>1854</v>
      </c>
      <c r="J87" s="9">
        <v>18150.489999999998</v>
      </c>
      <c r="K87" s="9">
        <f t="shared" si="2"/>
        <v>22959.489999999998</v>
      </c>
      <c r="L87" s="9">
        <f t="shared" si="3"/>
        <v>27040.510000000002</v>
      </c>
      <c r="M87" s="33" t="s">
        <v>224</v>
      </c>
    </row>
    <row r="88" spans="1:13" x14ac:dyDescent="0.25">
      <c r="A88" s="107">
        <v>80</v>
      </c>
      <c r="B88" s="2" t="s">
        <v>499</v>
      </c>
      <c r="C88" s="17" t="s">
        <v>817</v>
      </c>
      <c r="D88" s="17" t="s">
        <v>934</v>
      </c>
      <c r="E88" s="2" t="s">
        <v>584</v>
      </c>
      <c r="F88" s="9">
        <v>60000</v>
      </c>
      <c r="G88" s="9">
        <v>1722</v>
      </c>
      <c r="H88" s="9">
        <v>1824</v>
      </c>
      <c r="I88" s="9">
        <v>3486.68</v>
      </c>
      <c r="J88" s="9">
        <v>25</v>
      </c>
      <c r="K88" s="9">
        <f t="shared" si="2"/>
        <v>7057.68</v>
      </c>
      <c r="L88" s="9">
        <f t="shared" si="3"/>
        <v>52942.32</v>
      </c>
      <c r="M88" s="33" t="s">
        <v>224</v>
      </c>
    </row>
    <row r="89" spans="1:13" x14ac:dyDescent="0.25">
      <c r="A89" s="107">
        <v>81</v>
      </c>
      <c r="B89" s="2" t="s">
        <v>650</v>
      </c>
      <c r="C89" s="17" t="s">
        <v>818</v>
      </c>
      <c r="D89" s="17" t="s">
        <v>844</v>
      </c>
      <c r="E89" s="17" t="s">
        <v>431</v>
      </c>
      <c r="F89" s="9">
        <v>40000</v>
      </c>
      <c r="G89" s="9">
        <v>1148</v>
      </c>
      <c r="H89" s="9">
        <v>1216</v>
      </c>
      <c r="I89" s="9">
        <v>442.65</v>
      </c>
      <c r="J89" s="9">
        <v>4971.63</v>
      </c>
      <c r="K89" s="9">
        <f t="shared" si="2"/>
        <v>7778.2800000000007</v>
      </c>
      <c r="L89" s="9">
        <f t="shared" si="3"/>
        <v>32221.72</v>
      </c>
      <c r="M89" s="33" t="s">
        <v>223</v>
      </c>
    </row>
    <row r="90" spans="1:13" x14ac:dyDescent="0.25">
      <c r="A90" s="107">
        <v>82</v>
      </c>
      <c r="B90" s="2" t="s">
        <v>842</v>
      </c>
      <c r="C90" s="17" t="s">
        <v>1352</v>
      </c>
      <c r="D90" s="17" t="s">
        <v>120</v>
      </c>
      <c r="E90" s="17" t="s">
        <v>584</v>
      </c>
      <c r="F90" s="9">
        <v>50000</v>
      </c>
      <c r="G90" s="9">
        <v>1435</v>
      </c>
      <c r="H90" s="9">
        <v>1520</v>
      </c>
      <c r="I90" s="9">
        <v>0</v>
      </c>
      <c r="J90" s="9">
        <v>25</v>
      </c>
      <c r="K90" s="9">
        <f t="shared" si="2"/>
        <v>2980</v>
      </c>
      <c r="L90" s="9">
        <f t="shared" si="3"/>
        <v>47020</v>
      </c>
      <c r="M90" s="33" t="s">
        <v>224</v>
      </c>
    </row>
    <row r="91" spans="1:13" x14ac:dyDescent="0.25">
      <c r="A91" s="107">
        <v>83</v>
      </c>
      <c r="B91" s="2" t="s">
        <v>800</v>
      </c>
      <c r="C91" s="17" t="s">
        <v>1353</v>
      </c>
      <c r="D91" s="17" t="s">
        <v>892</v>
      </c>
      <c r="E91" s="17" t="s">
        <v>584</v>
      </c>
      <c r="F91" s="9">
        <v>55000</v>
      </c>
      <c r="G91" s="9">
        <v>1578.5</v>
      </c>
      <c r="H91" s="9">
        <v>1672</v>
      </c>
      <c r="I91" s="9">
        <v>2559.6799999999998</v>
      </c>
      <c r="J91" s="9">
        <v>11016.08</v>
      </c>
      <c r="K91" s="9">
        <f t="shared" si="2"/>
        <v>16826.260000000002</v>
      </c>
      <c r="L91" s="9">
        <f t="shared" si="3"/>
        <v>38173.74</v>
      </c>
      <c r="M91" s="33" t="s">
        <v>223</v>
      </c>
    </row>
    <row r="92" spans="1:13" x14ac:dyDescent="0.25">
      <c r="A92" s="107">
        <v>84</v>
      </c>
      <c r="B92" s="2" t="s">
        <v>1274</v>
      </c>
      <c r="C92" s="17" t="s">
        <v>1131</v>
      </c>
      <c r="D92" s="17" t="s">
        <v>1436</v>
      </c>
      <c r="E92" s="17" t="s">
        <v>628</v>
      </c>
      <c r="F92" s="9">
        <v>65000</v>
      </c>
      <c r="G92" s="9">
        <v>1865.5</v>
      </c>
      <c r="H92" s="9">
        <v>1976</v>
      </c>
      <c r="I92" s="9">
        <v>4427.58</v>
      </c>
      <c r="J92" s="9">
        <v>8675</v>
      </c>
      <c r="K92" s="9">
        <f t="shared" si="2"/>
        <v>16944.080000000002</v>
      </c>
      <c r="L92" s="9">
        <f t="shared" si="3"/>
        <v>48055.92</v>
      </c>
      <c r="M92" s="11" t="s">
        <v>223</v>
      </c>
    </row>
    <row r="93" spans="1:13" x14ac:dyDescent="0.25">
      <c r="A93" s="107">
        <v>85</v>
      </c>
      <c r="B93" s="2" t="s">
        <v>1195</v>
      </c>
      <c r="C93" s="17" t="s">
        <v>1243</v>
      </c>
      <c r="D93" s="17" t="s">
        <v>849</v>
      </c>
      <c r="E93" s="17" t="s">
        <v>628</v>
      </c>
      <c r="F93" s="9">
        <v>50000</v>
      </c>
      <c r="G93" s="9">
        <v>1435</v>
      </c>
      <c r="H93" s="9">
        <v>1520</v>
      </c>
      <c r="I93" s="9">
        <v>1854</v>
      </c>
      <c r="J93" s="9">
        <v>25</v>
      </c>
      <c r="K93" s="9">
        <f t="shared" si="2"/>
        <v>4834</v>
      </c>
      <c r="L93" s="9">
        <f t="shared" si="3"/>
        <v>45166</v>
      </c>
      <c r="M93" s="11" t="s">
        <v>223</v>
      </c>
    </row>
    <row r="94" spans="1:13" x14ac:dyDescent="0.25">
      <c r="A94" s="107">
        <v>86</v>
      </c>
      <c r="B94" s="2" t="s">
        <v>929</v>
      </c>
      <c r="C94" s="17" t="s">
        <v>990</v>
      </c>
      <c r="D94" s="17" t="s">
        <v>5</v>
      </c>
      <c r="E94" s="17" t="s">
        <v>628</v>
      </c>
      <c r="F94" s="9">
        <v>60000</v>
      </c>
      <c r="G94" s="9">
        <v>1722</v>
      </c>
      <c r="H94" s="9">
        <v>1824</v>
      </c>
      <c r="I94" s="9">
        <v>3486.68</v>
      </c>
      <c r="J94" s="9">
        <v>7002.81</v>
      </c>
      <c r="K94" s="9">
        <f t="shared" si="2"/>
        <v>14035.490000000002</v>
      </c>
      <c r="L94" s="9">
        <f t="shared" si="3"/>
        <v>45964.509999999995</v>
      </c>
      <c r="M94" s="11" t="s">
        <v>223</v>
      </c>
    </row>
    <row r="95" spans="1:13" x14ac:dyDescent="0.25">
      <c r="A95" s="107">
        <v>87</v>
      </c>
      <c r="B95" s="2" t="s">
        <v>1220</v>
      </c>
      <c r="C95" s="17" t="s">
        <v>1131</v>
      </c>
      <c r="D95" s="17" t="s">
        <v>1436</v>
      </c>
      <c r="E95" s="17" t="s">
        <v>628</v>
      </c>
      <c r="F95" s="9">
        <v>65000</v>
      </c>
      <c r="G95" s="9">
        <v>1865.5</v>
      </c>
      <c r="H95" s="9">
        <v>1976</v>
      </c>
      <c r="I95" s="9">
        <v>4427.58</v>
      </c>
      <c r="J95" s="9">
        <v>25</v>
      </c>
      <c r="K95" s="9">
        <f t="shared" si="2"/>
        <v>8294.08</v>
      </c>
      <c r="L95" s="9">
        <f t="shared" si="3"/>
        <v>56705.919999999998</v>
      </c>
      <c r="M95" s="11" t="s">
        <v>224</v>
      </c>
    </row>
    <row r="96" spans="1:13" x14ac:dyDescent="0.25">
      <c r="A96" s="107">
        <v>88</v>
      </c>
      <c r="B96" s="2" t="s">
        <v>250</v>
      </c>
      <c r="C96" s="17" t="s">
        <v>1243</v>
      </c>
      <c r="D96" s="17" t="s">
        <v>849</v>
      </c>
      <c r="E96" s="17" t="s">
        <v>628</v>
      </c>
      <c r="F96" s="9">
        <v>55000</v>
      </c>
      <c r="G96" s="9">
        <v>1578.5</v>
      </c>
      <c r="H96" s="9">
        <v>1672</v>
      </c>
      <c r="I96" s="9">
        <v>2559.6799999999998</v>
      </c>
      <c r="J96" s="9">
        <v>10663.84</v>
      </c>
      <c r="K96" s="9">
        <f t="shared" si="2"/>
        <v>16474.02</v>
      </c>
      <c r="L96" s="9">
        <f t="shared" si="3"/>
        <v>38525.979999999996</v>
      </c>
      <c r="M96" s="11" t="s">
        <v>223</v>
      </c>
    </row>
    <row r="97" spans="1:13" x14ac:dyDescent="0.25">
      <c r="A97" s="107">
        <v>89</v>
      </c>
      <c r="B97" s="2" t="s">
        <v>784</v>
      </c>
      <c r="C97" s="17" t="s">
        <v>1353</v>
      </c>
      <c r="D97" s="17" t="s">
        <v>892</v>
      </c>
      <c r="E97" s="17" t="s">
        <v>584</v>
      </c>
      <c r="F97" s="9">
        <v>55000</v>
      </c>
      <c r="G97" s="9">
        <v>1578.5</v>
      </c>
      <c r="H97" s="9">
        <v>1672</v>
      </c>
      <c r="I97" s="9">
        <v>2559.6799999999998</v>
      </c>
      <c r="J97" s="9">
        <v>4975</v>
      </c>
      <c r="K97" s="9">
        <f t="shared" si="2"/>
        <v>10785.18</v>
      </c>
      <c r="L97" s="9">
        <f t="shared" si="3"/>
        <v>44214.82</v>
      </c>
      <c r="M97" s="33" t="s">
        <v>223</v>
      </c>
    </row>
    <row r="98" spans="1:13" x14ac:dyDescent="0.25">
      <c r="A98" s="107">
        <v>90</v>
      </c>
      <c r="B98" s="2" t="s">
        <v>365</v>
      </c>
      <c r="C98" s="17" t="s">
        <v>1243</v>
      </c>
      <c r="D98" s="17" t="s">
        <v>849</v>
      </c>
      <c r="E98" s="17" t="s">
        <v>628</v>
      </c>
      <c r="F98" s="9">
        <v>55000</v>
      </c>
      <c r="G98" s="9">
        <v>1578.5</v>
      </c>
      <c r="H98" s="9">
        <v>1672</v>
      </c>
      <c r="I98" s="9">
        <v>2559.6799999999998</v>
      </c>
      <c r="J98" s="9">
        <v>6304.2199999999993</v>
      </c>
      <c r="K98" s="9">
        <f t="shared" si="2"/>
        <v>12114.4</v>
      </c>
      <c r="L98" s="9">
        <f t="shared" si="3"/>
        <v>42885.599999999999</v>
      </c>
      <c r="M98" s="33" t="s">
        <v>223</v>
      </c>
    </row>
    <row r="99" spans="1:13" x14ac:dyDescent="0.25">
      <c r="A99" s="107">
        <v>91</v>
      </c>
      <c r="B99" s="2" t="s">
        <v>354</v>
      </c>
      <c r="C99" s="17" t="s">
        <v>822</v>
      </c>
      <c r="D99" s="17" t="s">
        <v>855</v>
      </c>
      <c r="E99" s="17" t="s">
        <v>431</v>
      </c>
      <c r="F99" s="9">
        <v>42000</v>
      </c>
      <c r="G99" s="9">
        <v>1205.4000000000001</v>
      </c>
      <c r="H99" s="9">
        <v>1276.8</v>
      </c>
      <c r="I99" s="9">
        <v>467.6</v>
      </c>
      <c r="J99" s="9">
        <v>6703.5599999999995</v>
      </c>
      <c r="K99" s="9">
        <f t="shared" si="2"/>
        <v>9653.3599999999988</v>
      </c>
      <c r="L99" s="9">
        <f t="shared" si="3"/>
        <v>32346.639999999999</v>
      </c>
      <c r="M99" s="33" t="s">
        <v>223</v>
      </c>
    </row>
    <row r="100" spans="1:13" x14ac:dyDescent="0.25">
      <c r="A100" s="107">
        <v>92</v>
      </c>
      <c r="B100" s="2" t="s">
        <v>1469</v>
      </c>
      <c r="C100" s="17" t="s">
        <v>1243</v>
      </c>
      <c r="D100" s="17" t="s">
        <v>849</v>
      </c>
      <c r="E100" s="17" t="s">
        <v>628</v>
      </c>
      <c r="F100" s="9">
        <v>50000</v>
      </c>
      <c r="G100" s="9">
        <v>1435</v>
      </c>
      <c r="H100" s="9">
        <v>1520</v>
      </c>
      <c r="I100" s="9">
        <v>1854</v>
      </c>
      <c r="J100" s="9">
        <v>25</v>
      </c>
      <c r="K100" s="9">
        <f t="shared" si="2"/>
        <v>4834</v>
      </c>
      <c r="L100" s="9">
        <f t="shared" si="3"/>
        <v>45166</v>
      </c>
      <c r="M100" s="33" t="s">
        <v>223</v>
      </c>
    </row>
    <row r="101" spans="1:13" x14ac:dyDescent="0.25">
      <c r="A101" s="107">
        <v>93</v>
      </c>
      <c r="B101" s="2" t="s">
        <v>116</v>
      </c>
      <c r="C101" s="17" t="s">
        <v>115</v>
      </c>
      <c r="D101" s="17" t="s">
        <v>125</v>
      </c>
      <c r="E101" s="17" t="s">
        <v>431</v>
      </c>
      <c r="F101" s="9">
        <v>55000</v>
      </c>
      <c r="G101" s="9">
        <v>1578.5</v>
      </c>
      <c r="H101" s="9">
        <v>1672</v>
      </c>
      <c r="I101" s="9">
        <v>2559.6799999999998</v>
      </c>
      <c r="J101" s="9">
        <v>3174.4</v>
      </c>
      <c r="K101" s="9">
        <f t="shared" si="2"/>
        <v>8984.58</v>
      </c>
      <c r="L101" s="9">
        <f t="shared" si="3"/>
        <v>46015.42</v>
      </c>
      <c r="M101" s="33" t="s">
        <v>223</v>
      </c>
    </row>
    <row r="102" spans="1:13" x14ac:dyDescent="0.25">
      <c r="A102" s="107">
        <v>94</v>
      </c>
      <c r="B102" s="2" t="s">
        <v>99</v>
      </c>
      <c r="C102" s="17" t="s">
        <v>819</v>
      </c>
      <c r="D102" s="17" t="s">
        <v>853</v>
      </c>
      <c r="E102" s="17" t="s">
        <v>431</v>
      </c>
      <c r="F102" s="9">
        <v>80000</v>
      </c>
      <c r="G102" s="9">
        <v>2296</v>
      </c>
      <c r="H102" s="9">
        <v>2432</v>
      </c>
      <c r="I102" s="9">
        <v>7400.87</v>
      </c>
      <c r="J102" s="9">
        <v>25</v>
      </c>
      <c r="K102" s="9">
        <f t="shared" si="2"/>
        <v>12153.869999999999</v>
      </c>
      <c r="L102" s="9">
        <f t="shared" si="3"/>
        <v>67846.13</v>
      </c>
      <c r="M102" s="33" t="s">
        <v>223</v>
      </c>
    </row>
    <row r="103" spans="1:13" x14ac:dyDescent="0.25">
      <c r="A103" s="107">
        <v>95</v>
      </c>
      <c r="B103" s="2" t="s">
        <v>71</v>
      </c>
      <c r="C103" s="17" t="s">
        <v>1265</v>
      </c>
      <c r="D103" s="17" t="s">
        <v>123</v>
      </c>
      <c r="E103" s="17" t="s">
        <v>431</v>
      </c>
      <c r="F103" s="9">
        <v>60000</v>
      </c>
      <c r="G103" s="9">
        <v>1722</v>
      </c>
      <c r="H103" s="9">
        <v>1824</v>
      </c>
      <c r="I103" s="9">
        <v>3486.68</v>
      </c>
      <c r="J103" s="9">
        <v>25</v>
      </c>
      <c r="K103" s="9">
        <f t="shared" si="2"/>
        <v>7057.68</v>
      </c>
      <c r="L103" s="9">
        <f t="shared" si="3"/>
        <v>52942.32</v>
      </c>
      <c r="M103" s="33" t="s">
        <v>223</v>
      </c>
    </row>
    <row r="104" spans="1:13" x14ac:dyDescent="0.25">
      <c r="A104" s="107">
        <v>96</v>
      </c>
      <c r="B104" s="2" t="s">
        <v>752</v>
      </c>
      <c r="C104" s="17" t="s">
        <v>1265</v>
      </c>
      <c r="D104" s="17" t="s">
        <v>123</v>
      </c>
      <c r="E104" s="17" t="s">
        <v>584</v>
      </c>
      <c r="F104" s="9">
        <v>50000</v>
      </c>
      <c r="G104" s="9">
        <v>1435</v>
      </c>
      <c r="H104" s="9">
        <v>1520</v>
      </c>
      <c r="I104" s="9">
        <v>1854</v>
      </c>
      <c r="J104" s="9">
        <v>25</v>
      </c>
      <c r="K104" s="9">
        <f t="shared" si="2"/>
        <v>4834</v>
      </c>
      <c r="L104" s="9">
        <f t="shared" si="3"/>
        <v>45166</v>
      </c>
      <c r="M104" s="33" t="s">
        <v>223</v>
      </c>
    </row>
    <row r="105" spans="1:13" x14ac:dyDescent="0.25">
      <c r="A105" s="107">
        <v>97</v>
      </c>
      <c r="B105" s="2" t="s">
        <v>131</v>
      </c>
      <c r="C105" s="17" t="s">
        <v>1354</v>
      </c>
      <c r="D105" s="17" t="s">
        <v>892</v>
      </c>
      <c r="E105" s="17" t="s">
        <v>431</v>
      </c>
      <c r="F105" s="9">
        <v>90000</v>
      </c>
      <c r="G105" s="9">
        <v>2583</v>
      </c>
      <c r="H105" s="9">
        <v>2736</v>
      </c>
      <c r="I105" s="9">
        <v>8895.39</v>
      </c>
      <c r="J105" s="9">
        <v>16819.77</v>
      </c>
      <c r="K105" s="9">
        <f t="shared" si="2"/>
        <v>31034.16</v>
      </c>
      <c r="L105" s="9">
        <f t="shared" si="3"/>
        <v>58965.84</v>
      </c>
      <c r="M105" s="33" t="s">
        <v>223</v>
      </c>
    </row>
    <row r="106" spans="1:13" x14ac:dyDescent="0.25">
      <c r="A106" s="107">
        <v>98</v>
      </c>
      <c r="B106" s="2" t="s">
        <v>1162</v>
      </c>
      <c r="C106" s="17" t="s">
        <v>1163</v>
      </c>
      <c r="D106" s="17" t="s">
        <v>1355</v>
      </c>
      <c r="E106" s="17" t="s">
        <v>431</v>
      </c>
      <c r="F106" s="9">
        <v>65000</v>
      </c>
      <c r="G106" s="9">
        <v>1865.5</v>
      </c>
      <c r="H106" s="9">
        <v>1976</v>
      </c>
      <c r="I106" s="9">
        <v>4427.58</v>
      </c>
      <c r="J106" s="9">
        <v>25</v>
      </c>
      <c r="K106" s="9">
        <f t="shared" si="2"/>
        <v>8294.08</v>
      </c>
      <c r="L106" s="9">
        <f t="shared" si="3"/>
        <v>56705.919999999998</v>
      </c>
      <c r="M106" s="33" t="s">
        <v>223</v>
      </c>
    </row>
    <row r="107" spans="1:13" x14ac:dyDescent="0.25">
      <c r="A107" s="107">
        <v>99</v>
      </c>
      <c r="B107" s="2" t="s">
        <v>1114</v>
      </c>
      <c r="C107" s="17" t="s">
        <v>1444</v>
      </c>
      <c r="D107" s="17" t="s">
        <v>503</v>
      </c>
      <c r="E107" s="17" t="s">
        <v>431</v>
      </c>
      <c r="F107" s="9">
        <v>60000</v>
      </c>
      <c r="G107" s="9">
        <v>1722</v>
      </c>
      <c r="H107" s="9">
        <v>1824</v>
      </c>
      <c r="I107" s="9">
        <v>0</v>
      </c>
      <c r="J107" s="9">
        <v>25</v>
      </c>
      <c r="K107" s="9">
        <f t="shared" si="2"/>
        <v>3571</v>
      </c>
      <c r="L107" s="9">
        <f t="shared" si="3"/>
        <v>56429</v>
      </c>
      <c r="M107" s="33" t="s">
        <v>224</v>
      </c>
    </row>
    <row r="108" spans="1:13" x14ac:dyDescent="0.25">
      <c r="A108" s="107">
        <v>100</v>
      </c>
      <c r="B108" s="2" t="s">
        <v>92</v>
      </c>
      <c r="C108" s="17" t="s">
        <v>821</v>
      </c>
      <c r="D108" s="17" t="s">
        <v>503</v>
      </c>
      <c r="E108" s="17" t="s">
        <v>628</v>
      </c>
      <c r="F108" s="9">
        <v>50000</v>
      </c>
      <c r="G108" s="9">
        <v>1435</v>
      </c>
      <c r="H108" s="9">
        <v>1520</v>
      </c>
      <c r="I108" s="9">
        <v>1854</v>
      </c>
      <c r="J108" s="9">
        <v>25</v>
      </c>
      <c r="K108" s="9">
        <f t="shared" si="2"/>
        <v>4834</v>
      </c>
      <c r="L108" s="9">
        <f t="shared" si="3"/>
        <v>45166</v>
      </c>
      <c r="M108" s="11" t="s">
        <v>224</v>
      </c>
    </row>
    <row r="109" spans="1:13" x14ac:dyDescent="0.25">
      <c r="A109" s="107">
        <v>101</v>
      </c>
      <c r="B109" s="2" t="s">
        <v>517</v>
      </c>
      <c r="C109" s="17" t="s">
        <v>821</v>
      </c>
      <c r="D109" s="17" t="s">
        <v>503</v>
      </c>
      <c r="E109" s="17" t="s">
        <v>628</v>
      </c>
      <c r="F109" s="9">
        <v>50000</v>
      </c>
      <c r="G109" s="9">
        <v>1435</v>
      </c>
      <c r="H109" s="9">
        <v>1520</v>
      </c>
      <c r="I109" s="9">
        <v>1854</v>
      </c>
      <c r="J109" s="9">
        <v>25</v>
      </c>
      <c r="K109" s="9">
        <f t="shared" si="2"/>
        <v>4834</v>
      </c>
      <c r="L109" s="9">
        <f t="shared" si="3"/>
        <v>45166</v>
      </c>
      <c r="M109" s="11" t="s">
        <v>224</v>
      </c>
    </row>
    <row r="110" spans="1:13" x14ac:dyDescent="0.25">
      <c r="A110" s="107">
        <v>102</v>
      </c>
      <c r="B110" s="2" t="s">
        <v>225</v>
      </c>
      <c r="C110" s="17" t="s">
        <v>821</v>
      </c>
      <c r="D110" s="17" t="s">
        <v>883</v>
      </c>
      <c r="E110" s="17" t="s">
        <v>628</v>
      </c>
      <c r="F110" s="9">
        <v>60000</v>
      </c>
      <c r="G110" s="9">
        <v>1722</v>
      </c>
      <c r="H110" s="9">
        <v>1824</v>
      </c>
      <c r="I110" s="9">
        <v>3486.68</v>
      </c>
      <c r="J110" s="9">
        <v>14362.19</v>
      </c>
      <c r="K110" s="9">
        <f t="shared" si="2"/>
        <v>21394.870000000003</v>
      </c>
      <c r="L110" s="9">
        <f t="shared" si="3"/>
        <v>38605.129999999997</v>
      </c>
      <c r="M110" s="11" t="s">
        <v>224</v>
      </c>
    </row>
    <row r="111" spans="1:13" x14ac:dyDescent="0.25">
      <c r="A111" s="107">
        <v>103</v>
      </c>
      <c r="B111" s="2" t="s">
        <v>657</v>
      </c>
      <c r="C111" s="17" t="s">
        <v>998</v>
      </c>
      <c r="D111" s="17" t="s">
        <v>5</v>
      </c>
      <c r="E111" s="17" t="s">
        <v>628</v>
      </c>
      <c r="F111" s="9">
        <v>50000</v>
      </c>
      <c r="G111" s="9">
        <v>1435</v>
      </c>
      <c r="H111" s="9">
        <v>1520</v>
      </c>
      <c r="I111" s="9">
        <v>1854</v>
      </c>
      <c r="J111" s="9">
        <v>25</v>
      </c>
      <c r="K111" s="9">
        <f t="shared" si="2"/>
        <v>4834</v>
      </c>
      <c r="L111" s="9">
        <f t="shared" si="3"/>
        <v>45166</v>
      </c>
      <c r="M111" s="11" t="s">
        <v>223</v>
      </c>
    </row>
    <row r="112" spans="1:13" x14ac:dyDescent="0.25">
      <c r="A112" s="107">
        <v>104</v>
      </c>
      <c r="B112" s="2" t="s">
        <v>1164</v>
      </c>
      <c r="C112" s="17" t="s">
        <v>1138</v>
      </c>
      <c r="D112" s="17" t="s">
        <v>852</v>
      </c>
      <c r="E112" s="17" t="s">
        <v>431</v>
      </c>
      <c r="F112" s="9">
        <v>65000</v>
      </c>
      <c r="G112" s="9">
        <v>1865.5</v>
      </c>
      <c r="H112" s="9">
        <v>1976</v>
      </c>
      <c r="I112" s="9">
        <v>4427.58</v>
      </c>
      <c r="J112" s="9">
        <v>25</v>
      </c>
      <c r="K112" s="9">
        <f t="shared" si="2"/>
        <v>8294.08</v>
      </c>
      <c r="L112" s="9">
        <f t="shared" si="3"/>
        <v>56705.919999999998</v>
      </c>
      <c r="M112" s="33" t="s">
        <v>224</v>
      </c>
    </row>
    <row r="113" spans="1:13" x14ac:dyDescent="0.25">
      <c r="A113" s="107">
        <v>105</v>
      </c>
      <c r="B113" s="2" t="s">
        <v>1186</v>
      </c>
      <c r="C113" s="17" t="s">
        <v>1138</v>
      </c>
      <c r="D113" s="17" t="s">
        <v>852</v>
      </c>
      <c r="E113" s="17" t="s">
        <v>431</v>
      </c>
      <c r="F113" s="9">
        <v>65000</v>
      </c>
      <c r="G113" s="9">
        <v>1865.5</v>
      </c>
      <c r="H113" s="9">
        <v>1976</v>
      </c>
      <c r="I113" s="9">
        <v>4427.58</v>
      </c>
      <c r="J113" s="9">
        <v>1975</v>
      </c>
      <c r="K113" s="9">
        <f t="shared" si="2"/>
        <v>10244.08</v>
      </c>
      <c r="L113" s="9">
        <f t="shared" si="3"/>
        <v>54755.92</v>
      </c>
      <c r="M113" s="33" t="s">
        <v>223</v>
      </c>
    </row>
    <row r="114" spans="1:13" x14ac:dyDescent="0.25">
      <c r="A114" s="107">
        <v>106</v>
      </c>
      <c r="B114" s="2" t="s">
        <v>732</v>
      </c>
      <c r="C114" s="17" t="s">
        <v>821</v>
      </c>
      <c r="D114" s="17" t="s">
        <v>503</v>
      </c>
      <c r="E114" s="17" t="s">
        <v>628</v>
      </c>
      <c r="F114" s="9">
        <v>60000</v>
      </c>
      <c r="G114" s="9">
        <v>1722</v>
      </c>
      <c r="H114" s="9">
        <v>1824</v>
      </c>
      <c r="I114" s="9">
        <v>3143.58</v>
      </c>
      <c r="J114" s="9">
        <v>1740.46</v>
      </c>
      <c r="K114" s="9">
        <f t="shared" si="2"/>
        <v>8430.0400000000009</v>
      </c>
      <c r="L114" s="9">
        <f t="shared" si="3"/>
        <v>51569.96</v>
      </c>
      <c r="M114" s="33" t="s">
        <v>224</v>
      </c>
    </row>
    <row r="115" spans="1:13" x14ac:dyDescent="0.25">
      <c r="A115" s="107">
        <v>107</v>
      </c>
      <c r="B115" s="2" t="s">
        <v>1111</v>
      </c>
      <c r="C115" s="17" t="s">
        <v>821</v>
      </c>
      <c r="D115" s="17" t="s">
        <v>503</v>
      </c>
      <c r="E115" s="17" t="s">
        <v>628</v>
      </c>
      <c r="F115" s="9">
        <v>60000</v>
      </c>
      <c r="G115" s="9">
        <v>1722</v>
      </c>
      <c r="H115" s="9">
        <v>1824</v>
      </c>
      <c r="I115" s="9">
        <v>0</v>
      </c>
      <c r="J115" s="9">
        <v>13225</v>
      </c>
      <c r="K115" s="9">
        <f t="shared" si="2"/>
        <v>16771</v>
      </c>
      <c r="L115" s="9">
        <f t="shared" si="3"/>
        <v>43229</v>
      </c>
      <c r="M115" s="33" t="s">
        <v>223</v>
      </c>
    </row>
    <row r="116" spans="1:13" x14ac:dyDescent="0.25">
      <c r="A116" s="107">
        <v>108</v>
      </c>
      <c r="B116" s="2" t="s">
        <v>1115</v>
      </c>
      <c r="C116" s="17" t="s">
        <v>821</v>
      </c>
      <c r="D116" s="17" t="s">
        <v>503</v>
      </c>
      <c r="E116" s="17" t="s">
        <v>628</v>
      </c>
      <c r="F116" s="9">
        <v>70000</v>
      </c>
      <c r="G116" s="9">
        <v>2009</v>
      </c>
      <c r="H116" s="9">
        <v>2128</v>
      </c>
      <c r="I116" s="9">
        <v>4293.74</v>
      </c>
      <c r="J116" s="9">
        <v>25</v>
      </c>
      <c r="K116" s="9">
        <f t="shared" si="2"/>
        <v>8455.74</v>
      </c>
      <c r="L116" s="9">
        <f t="shared" si="3"/>
        <v>61544.26</v>
      </c>
      <c r="M116" s="33" t="s">
        <v>224</v>
      </c>
    </row>
    <row r="117" spans="1:13" x14ac:dyDescent="0.25">
      <c r="A117" s="107">
        <v>109</v>
      </c>
      <c r="B117" s="2" t="s">
        <v>1137</v>
      </c>
      <c r="C117" s="17" t="s">
        <v>1138</v>
      </c>
      <c r="D117" s="17" t="s">
        <v>852</v>
      </c>
      <c r="E117" s="17" t="s">
        <v>431</v>
      </c>
      <c r="F117" s="9">
        <v>65000</v>
      </c>
      <c r="G117" s="9">
        <v>1865.5</v>
      </c>
      <c r="H117" s="9">
        <v>1976</v>
      </c>
      <c r="I117" s="9">
        <v>4427.58</v>
      </c>
      <c r="J117" s="9">
        <v>25</v>
      </c>
      <c r="K117" s="9">
        <f t="shared" si="2"/>
        <v>8294.08</v>
      </c>
      <c r="L117" s="9">
        <f t="shared" si="3"/>
        <v>56705.919999999998</v>
      </c>
      <c r="M117" s="33" t="s">
        <v>223</v>
      </c>
    </row>
    <row r="118" spans="1:13" x14ac:dyDescent="0.25">
      <c r="A118" s="107">
        <v>110</v>
      </c>
      <c r="B118" s="2" t="s">
        <v>653</v>
      </c>
      <c r="C118" s="17" t="s">
        <v>821</v>
      </c>
      <c r="D118" s="17" t="s">
        <v>503</v>
      </c>
      <c r="E118" s="17" t="s">
        <v>628</v>
      </c>
      <c r="F118" s="9">
        <v>50000</v>
      </c>
      <c r="G118" s="9">
        <v>1435</v>
      </c>
      <c r="H118" s="9">
        <v>1520</v>
      </c>
      <c r="I118" s="9">
        <v>1854</v>
      </c>
      <c r="J118" s="9">
        <v>1525</v>
      </c>
      <c r="K118" s="9">
        <f t="shared" si="2"/>
        <v>6334</v>
      </c>
      <c r="L118" s="9">
        <f t="shared" si="3"/>
        <v>43666</v>
      </c>
      <c r="M118" s="33" t="s">
        <v>224</v>
      </c>
    </row>
    <row r="119" spans="1:13" x14ac:dyDescent="0.25">
      <c r="A119" s="107">
        <v>111</v>
      </c>
      <c r="B119" s="2" t="s">
        <v>195</v>
      </c>
      <c r="C119" s="17" t="s">
        <v>821</v>
      </c>
      <c r="D119" s="17" t="s">
        <v>503</v>
      </c>
      <c r="E119" s="17" t="s">
        <v>628</v>
      </c>
      <c r="F119" s="9">
        <v>50000</v>
      </c>
      <c r="G119" s="9">
        <v>1435</v>
      </c>
      <c r="H119" s="9">
        <v>1520</v>
      </c>
      <c r="I119" s="9">
        <v>1854</v>
      </c>
      <c r="J119" s="9">
        <v>25</v>
      </c>
      <c r="K119" s="9">
        <f t="shared" si="2"/>
        <v>4834</v>
      </c>
      <c r="L119" s="9">
        <f t="shared" si="3"/>
        <v>45166</v>
      </c>
      <c r="M119" s="33" t="s">
        <v>224</v>
      </c>
    </row>
    <row r="120" spans="1:13" x14ac:dyDescent="0.25">
      <c r="A120" s="107">
        <v>112</v>
      </c>
      <c r="B120" s="2" t="s">
        <v>735</v>
      </c>
      <c r="C120" s="17" t="s">
        <v>1308</v>
      </c>
      <c r="D120" s="17" t="s">
        <v>5</v>
      </c>
      <c r="E120" s="17" t="s">
        <v>628</v>
      </c>
      <c r="F120" s="9">
        <v>60000</v>
      </c>
      <c r="G120" s="9">
        <v>1722</v>
      </c>
      <c r="H120" s="9">
        <v>1824</v>
      </c>
      <c r="I120" s="9">
        <v>3486.68</v>
      </c>
      <c r="J120" s="9">
        <v>12025</v>
      </c>
      <c r="K120" s="9">
        <f t="shared" si="2"/>
        <v>19057.68</v>
      </c>
      <c r="L120" s="9">
        <f t="shared" si="3"/>
        <v>40942.32</v>
      </c>
      <c r="M120" s="33" t="s">
        <v>223</v>
      </c>
    </row>
    <row r="121" spans="1:13" x14ac:dyDescent="0.25">
      <c r="A121" s="107">
        <v>113</v>
      </c>
      <c r="B121" s="2" t="s">
        <v>745</v>
      </c>
      <c r="C121" s="17" t="s">
        <v>1308</v>
      </c>
      <c r="D121" s="17" t="s">
        <v>5</v>
      </c>
      <c r="E121" s="17" t="s">
        <v>628</v>
      </c>
      <c r="F121" s="9">
        <v>55000</v>
      </c>
      <c r="G121" s="9">
        <v>1578.5</v>
      </c>
      <c r="H121" s="9">
        <v>1672</v>
      </c>
      <c r="I121" s="9">
        <v>2559.6799999999998</v>
      </c>
      <c r="J121" s="9">
        <v>25</v>
      </c>
      <c r="K121" s="9">
        <f t="shared" si="2"/>
        <v>5835.18</v>
      </c>
      <c r="L121" s="9">
        <f t="shared" si="3"/>
        <v>49164.82</v>
      </c>
      <c r="M121" s="33" t="s">
        <v>224</v>
      </c>
    </row>
    <row r="122" spans="1:13" x14ac:dyDescent="0.25">
      <c r="A122" s="107">
        <v>114</v>
      </c>
      <c r="B122" s="2" t="s">
        <v>917</v>
      </c>
      <c r="C122" s="17" t="s">
        <v>1308</v>
      </c>
      <c r="D122" s="17" t="s">
        <v>5</v>
      </c>
      <c r="E122" s="17" t="s">
        <v>628</v>
      </c>
      <c r="F122" s="9">
        <v>60000</v>
      </c>
      <c r="G122" s="9">
        <v>1722</v>
      </c>
      <c r="H122" s="9">
        <v>1824</v>
      </c>
      <c r="I122" s="9">
        <v>3486.68</v>
      </c>
      <c r="J122" s="9">
        <v>25</v>
      </c>
      <c r="K122" s="9">
        <f t="shared" si="2"/>
        <v>7057.68</v>
      </c>
      <c r="L122" s="9">
        <f t="shared" si="3"/>
        <v>52942.32</v>
      </c>
      <c r="M122" s="11" t="s">
        <v>223</v>
      </c>
    </row>
    <row r="123" spans="1:13" x14ac:dyDescent="0.25">
      <c r="A123" s="107">
        <v>115</v>
      </c>
      <c r="B123" s="2" t="s">
        <v>730</v>
      </c>
      <c r="C123" s="17" t="s">
        <v>1356</v>
      </c>
      <c r="D123" s="17" t="s">
        <v>503</v>
      </c>
      <c r="E123" s="17" t="s">
        <v>628</v>
      </c>
      <c r="F123" s="9">
        <v>60000</v>
      </c>
      <c r="G123" s="9">
        <v>1722</v>
      </c>
      <c r="H123" s="9">
        <v>1824</v>
      </c>
      <c r="I123" s="9">
        <v>3486.68</v>
      </c>
      <c r="J123" s="9">
        <v>25</v>
      </c>
      <c r="K123" s="9">
        <f t="shared" si="2"/>
        <v>7057.68</v>
      </c>
      <c r="L123" s="9">
        <f t="shared" si="3"/>
        <v>52942.32</v>
      </c>
      <c r="M123" s="33" t="s">
        <v>223</v>
      </c>
    </row>
    <row r="124" spans="1:13" x14ac:dyDescent="0.25">
      <c r="A124" s="107">
        <v>116</v>
      </c>
      <c r="B124" s="2" t="s">
        <v>727</v>
      </c>
      <c r="C124" s="17" t="s">
        <v>1356</v>
      </c>
      <c r="D124" s="17" t="s">
        <v>503</v>
      </c>
      <c r="E124" s="17" t="s">
        <v>628</v>
      </c>
      <c r="F124" s="9">
        <v>60000</v>
      </c>
      <c r="G124" s="9">
        <v>1722</v>
      </c>
      <c r="H124" s="9">
        <v>1824</v>
      </c>
      <c r="I124" s="9">
        <v>3486.68</v>
      </c>
      <c r="J124" s="9">
        <v>12025</v>
      </c>
      <c r="K124" s="9">
        <f t="shared" si="2"/>
        <v>19057.68</v>
      </c>
      <c r="L124" s="9">
        <f t="shared" si="3"/>
        <v>40942.32</v>
      </c>
      <c r="M124" s="33" t="s">
        <v>223</v>
      </c>
    </row>
    <row r="125" spans="1:13" x14ac:dyDescent="0.25">
      <c r="A125" s="107">
        <v>117</v>
      </c>
      <c r="B125" s="2" t="s">
        <v>731</v>
      </c>
      <c r="C125" s="17" t="s">
        <v>1357</v>
      </c>
      <c r="D125" s="17" t="s">
        <v>503</v>
      </c>
      <c r="E125" s="17" t="s">
        <v>628</v>
      </c>
      <c r="F125" s="9">
        <v>60000</v>
      </c>
      <c r="G125" s="9">
        <v>1722</v>
      </c>
      <c r="H125" s="9">
        <v>1824</v>
      </c>
      <c r="I125" s="9">
        <v>3486.68</v>
      </c>
      <c r="J125" s="9">
        <v>25</v>
      </c>
      <c r="K125" s="9">
        <f t="shared" si="2"/>
        <v>7057.68</v>
      </c>
      <c r="L125" s="9">
        <f t="shared" si="3"/>
        <v>52942.32</v>
      </c>
      <c r="M125" s="33" t="s">
        <v>223</v>
      </c>
    </row>
    <row r="126" spans="1:13" ht="15" customHeight="1" x14ac:dyDescent="0.25">
      <c r="A126" s="107">
        <v>118</v>
      </c>
      <c r="B126" s="2" t="s">
        <v>1047</v>
      </c>
      <c r="C126" s="17" t="s">
        <v>1357</v>
      </c>
      <c r="D126" s="17" t="s">
        <v>881</v>
      </c>
      <c r="E126" s="17" t="s">
        <v>628</v>
      </c>
      <c r="F126" s="9">
        <v>60000</v>
      </c>
      <c r="G126" s="9">
        <v>1722</v>
      </c>
      <c r="H126" s="9">
        <v>1824</v>
      </c>
      <c r="I126" s="9">
        <v>3486.68</v>
      </c>
      <c r="J126" s="9">
        <v>12087.73</v>
      </c>
      <c r="K126" s="9">
        <f t="shared" si="2"/>
        <v>19120.41</v>
      </c>
      <c r="L126" s="9">
        <f t="shared" si="3"/>
        <v>40879.589999999997</v>
      </c>
      <c r="M126" s="33" t="s">
        <v>223</v>
      </c>
    </row>
    <row r="127" spans="1:13" x14ac:dyDescent="0.25">
      <c r="A127" s="107">
        <v>119</v>
      </c>
      <c r="B127" s="2" t="s">
        <v>93</v>
      </c>
      <c r="C127" s="17" t="s">
        <v>820</v>
      </c>
      <c r="D127" s="17" t="s">
        <v>891</v>
      </c>
      <c r="E127" s="17" t="s">
        <v>431</v>
      </c>
      <c r="F127" s="9">
        <v>150000</v>
      </c>
      <c r="G127" s="9">
        <v>4305</v>
      </c>
      <c r="H127" s="9">
        <v>4560</v>
      </c>
      <c r="I127" s="9">
        <v>23866.62</v>
      </c>
      <c r="J127" s="9">
        <v>25</v>
      </c>
      <c r="K127" s="9">
        <f t="shared" si="2"/>
        <v>32756.62</v>
      </c>
      <c r="L127" s="9">
        <f t="shared" si="3"/>
        <v>117243.38</v>
      </c>
      <c r="M127" s="33" t="s">
        <v>223</v>
      </c>
    </row>
    <row r="128" spans="1:13" ht="15" customHeight="1" x14ac:dyDescent="0.25">
      <c r="A128" s="107">
        <v>120</v>
      </c>
      <c r="B128" s="2" t="s">
        <v>84</v>
      </c>
      <c r="C128" s="17" t="s">
        <v>823</v>
      </c>
      <c r="D128" s="17" t="s">
        <v>852</v>
      </c>
      <c r="E128" s="17" t="s">
        <v>431</v>
      </c>
      <c r="F128" s="9">
        <v>40000</v>
      </c>
      <c r="G128" s="9">
        <v>1148</v>
      </c>
      <c r="H128" s="9">
        <v>1216</v>
      </c>
      <c r="I128" s="9">
        <v>442.65</v>
      </c>
      <c r="J128" s="9">
        <v>25</v>
      </c>
      <c r="K128" s="9">
        <f t="shared" si="2"/>
        <v>2831.65</v>
      </c>
      <c r="L128" s="9">
        <f t="shared" si="3"/>
        <v>37168.35</v>
      </c>
      <c r="M128" s="33" t="s">
        <v>223</v>
      </c>
    </row>
    <row r="129" spans="1:13" ht="15" customHeight="1" x14ac:dyDescent="0.25">
      <c r="A129" s="107">
        <v>121</v>
      </c>
      <c r="B129" s="2" t="s">
        <v>35</v>
      </c>
      <c r="C129" s="17" t="s">
        <v>1358</v>
      </c>
      <c r="D129" s="17" t="s">
        <v>852</v>
      </c>
      <c r="E129" s="17" t="s">
        <v>431</v>
      </c>
      <c r="F129" s="9">
        <v>35000</v>
      </c>
      <c r="G129" s="9">
        <v>1004.5</v>
      </c>
      <c r="H129" s="9">
        <v>1064</v>
      </c>
      <c r="I129" s="9">
        <v>0</v>
      </c>
      <c r="J129" s="9">
        <v>1740.46</v>
      </c>
      <c r="K129" s="9">
        <f t="shared" si="2"/>
        <v>3808.96</v>
      </c>
      <c r="L129" s="9">
        <f t="shared" si="3"/>
        <v>31191.040000000001</v>
      </c>
      <c r="M129" s="33" t="s">
        <v>223</v>
      </c>
    </row>
    <row r="130" spans="1:13" x14ac:dyDescent="0.25">
      <c r="A130" s="107">
        <v>122</v>
      </c>
      <c r="B130" s="2" t="s">
        <v>455</v>
      </c>
      <c r="C130" s="17" t="s">
        <v>1359</v>
      </c>
      <c r="D130" s="17" t="s">
        <v>758</v>
      </c>
      <c r="E130" s="17" t="s">
        <v>431</v>
      </c>
      <c r="F130" s="9">
        <v>25000</v>
      </c>
      <c r="G130" s="9">
        <v>717.5</v>
      </c>
      <c r="H130" s="9">
        <v>760</v>
      </c>
      <c r="I130" s="9">
        <v>0</v>
      </c>
      <c r="J130" s="9">
        <v>10848.810000000001</v>
      </c>
      <c r="K130" s="9">
        <f t="shared" si="2"/>
        <v>12326.310000000001</v>
      </c>
      <c r="L130" s="9">
        <f t="shared" si="3"/>
        <v>12673.689999999999</v>
      </c>
      <c r="M130" s="33" t="s">
        <v>224</v>
      </c>
    </row>
    <row r="131" spans="1:13" x14ac:dyDescent="0.25">
      <c r="A131" s="107">
        <v>123</v>
      </c>
      <c r="B131" s="2" t="s">
        <v>102</v>
      </c>
      <c r="C131" s="17" t="s">
        <v>1357</v>
      </c>
      <c r="D131" s="17" t="s">
        <v>881</v>
      </c>
      <c r="E131" s="17" t="s">
        <v>628</v>
      </c>
      <c r="F131" s="9">
        <v>55000</v>
      </c>
      <c r="G131" s="9">
        <v>1578.5</v>
      </c>
      <c r="H131" s="9">
        <v>1672</v>
      </c>
      <c r="I131" s="9">
        <v>2559.6799999999998</v>
      </c>
      <c r="J131" s="9">
        <v>14376.32</v>
      </c>
      <c r="K131" s="9">
        <f t="shared" si="2"/>
        <v>20186.5</v>
      </c>
      <c r="L131" s="9">
        <f t="shared" si="3"/>
        <v>34813.5</v>
      </c>
      <c r="M131" s="33" t="s">
        <v>224</v>
      </c>
    </row>
    <row r="132" spans="1:13" x14ac:dyDescent="0.25">
      <c r="A132" s="107">
        <v>124</v>
      </c>
      <c r="B132" s="2" t="s">
        <v>103</v>
      </c>
      <c r="C132" s="17" t="s">
        <v>64</v>
      </c>
      <c r="D132" s="17" t="s">
        <v>886</v>
      </c>
      <c r="E132" s="17" t="s">
        <v>628</v>
      </c>
      <c r="F132" s="9">
        <v>55000</v>
      </c>
      <c r="G132" s="9">
        <v>1578.5</v>
      </c>
      <c r="H132" s="9">
        <v>1672</v>
      </c>
      <c r="I132" s="9">
        <v>2559.6799999999998</v>
      </c>
      <c r="J132" s="9">
        <v>2225</v>
      </c>
      <c r="K132" s="9">
        <f t="shared" si="2"/>
        <v>8035.18</v>
      </c>
      <c r="L132" s="9">
        <f t="shared" si="3"/>
        <v>46964.82</v>
      </c>
      <c r="M132" s="33" t="s">
        <v>223</v>
      </c>
    </row>
    <row r="133" spans="1:13" x14ac:dyDescent="0.25">
      <c r="A133" s="107">
        <v>125</v>
      </c>
      <c r="B133" s="2" t="s">
        <v>549</v>
      </c>
      <c r="C133" s="17" t="s">
        <v>64</v>
      </c>
      <c r="D133" s="17" t="s">
        <v>886</v>
      </c>
      <c r="E133" s="17" t="s">
        <v>628</v>
      </c>
      <c r="F133" s="9">
        <v>55000</v>
      </c>
      <c r="G133" s="9">
        <v>1578.5</v>
      </c>
      <c r="H133" s="9">
        <v>1672</v>
      </c>
      <c r="I133" s="9">
        <v>2559.6799999999998</v>
      </c>
      <c r="J133" s="9">
        <v>8574.1</v>
      </c>
      <c r="K133" s="9">
        <f t="shared" si="2"/>
        <v>14384.28</v>
      </c>
      <c r="L133" s="9">
        <f t="shared" si="3"/>
        <v>40615.72</v>
      </c>
      <c r="M133" s="33" t="s">
        <v>223</v>
      </c>
    </row>
    <row r="134" spans="1:13" x14ac:dyDescent="0.25">
      <c r="A134" s="107">
        <v>126</v>
      </c>
      <c r="B134" s="2" t="s">
        <v>622</v>
      </c>
      <c r="C134" s="17" t="s">
        <v>64</v>
      </c>
      <c r="D134" s="17" t="s">
        <v>886</v>
      </c>
      <c r="E134" s="17" t="s">
        <v>628</v>
      </c>
      <c r="F134" s="9">
        <v>40000</v>
      </c>
      <c r="G134" s="9">
        <v>1148</v>
      </c>
      <c r="H134" s="9">
        <v>1216</v>
      </c>
      <c r="I134" s="9">
        <v>442.65</v>
      </c>
      <c r="J134" s="9">
        <v>25</v>
      </c>
      <c r="K134" s="9">
        <f t="shared" si="2"/>
        <v>2831.65</v>
      </c>
      <c r="L134" s="9">
        <f t="shared" si="3"/>
        <v>37168.35</v>
      </c>
      <c r="M134" s="33" t="s">
        <v>223</v>
      </c>
    </row>
    <row r="135" spans="1:13" x14ac:dyDescent="0.25">
      <c r="A135" s="107">
        <v>127</v>
      </c>
      <c r="B135" s="2" t="s">
        <v>623</v>
      </c>
      <c r="C135" s="17" t="s">
        <v>64</v>
      </c>
      <c r="D135" s="17" t="s">
        <v>886</v>
      </c>
      <c r="E135" s="17" t="s">
        <v>628</v>
      </c>
      <c r="F135" s="9">
        <v>40000</v>
      </c>
      <c r="G135" s="9">
        <v>1148</v>
      </c>
      <c r="H135" s="9">
        <v>1216</v>
      </c>
      <c r="I135" s="9">
        <v>442.65</v>
      </c>
      <c r="J135" s="9">
        <v>1225</v>
      </c>
      <c r="K135" s="9">
        <f t="shared" si="2"/>
        <v>4031.65</v>
      </c>
      <c r="L135" s="9">
        <f t="shared" si="3"/>
        <v>35968.35</v>
      </c>
      <c r="M135" s="33" t="s">
        <v>223</v>
      </c>
    </row>
    <row r="136" spans="1:13" x14ac:dyDescent="0.25">
      <c r="A136" s="107">
        <v>128</v>
      </c>
      <c r="B136" s="2" t="s">
        <v>563</v>
      </c>
      <c r="C136" s="17" t="s">
        <v>64</v>
      </c>
      <c r="D136" s="17" t="s">
        <v>886</v>
      </c>
      <c r="E136" s="17" t="s">
        <v>628</v>
      </c>
      <c r="F136" s="9">
        <v>50000</v>
      </c>
      <c r="G136" s="9">
        <v>1435</v>
      </c>
      <c r="H136" s="9">
        <v>1520</v>
      </c>
      <c r="I136" s="9">
        <v>1854</v>
      </c>
      <c r="J136" s="9">
        <v>17657.53</v>
      </c>
      <c r="K136" s="9">
        <f t="shared" si="2"/>
        <v>22466.53</v>
      </c>
      <c r="L136" s="9">
        <f t="shared" si="3"/>
        <v>27533.47</v>
      </c>
      <c r="M136" s="33" t="s">
        <v>223</v>
      </c>
    </row>
    <row r="137" spans="1:13" x14ac:dyDescent="0.25">
      <c r="A137" s="107">
        <v>129</v>
      </c>
      <c r="B137" s="2" t="s">
        <v>82</v>
      </c>
      <c r="C137" s="17" t="s">
        <v>64</v>
      </c>
      <c r="D137" s="17" t="s">
        <v>886</v>
      </c>
      <c r="E137" s="17" t="s">
        <v>628</v>
      </c>
      <c r="F137" s="9">
        <v>60000</v>
      </c>
      <c r="G137" s="9">
        <v>1722</v>
      </c>
      <c r="H137" s="9">
        <v>1824</v>
      </c>
      <c r="I137" s="9">
        <v>3143.58</v>
      </c>
      <c r="J137" s="9">
        <v>3540.46</v>
      </c>
      <c r="K137" s="9">
        <f t="shared" si="2"/>
        <v>10230.040000000001</v>
      </c>
      <c r="L137" s="9">
        <f t="shared" si="3"/>
        <v>49769.96</v>
      </c>
      <c r="M137" s="33" t="s">
        <v>223</v>
      </c>
    </row>
    <row r="138" spans="1:13" x14ac:dyDescent="0.25">
      <c r="A138" s="107">
        <v>130</v>
      </c>
      <c r="B138" s="2" t="s">
        <v>571</v>
      </c>
      <c r="C138" s="17" t="s">
        <v>64</v>
      </c>
      <c r="D138" s="17" t="s">
        <v>886</v>
      </c>
      <c r="E138" s="17" t="s">
        <v>628</v>
      </c>
      <c r="F138" s="9">
        <v>55000</v>
      </c>
      <c r="G138" s="9">
        <v>1578.5</v>
      </c>
      <c r="H138" s="9">
        <v>1672</v>
      </c>
      <c r="I138" s="9">
        <v>2559.6799999999998</v>
      </c>
      <c r="J138" s="9">
        <v>25</v>
      </c>
      <c r="K138" s="9">
        <f t="shared" ref="K138:K201" si="4">G138+H138+I138+J138</f>
        <v>5835.18</v>
      </c>
      <c r="L138" s="9">
        <f t="shared" ref="L138:L201" si="5">+F138-K138</f>
        <v>49164.82</v>
      </c>
      <c r="M138" s="33" t="s">
        <v>223</v>
      </c>
    </row>
    <row r="139" spans="1:13" x14ac:dyDescent="0.25">
      <c r="A139" s="107">
        <v>131</v>
      </c>
      <c r="B139" s="2" t="s">
        <v>65</v>
      </c>
      <c r="C139" s="17" t="s">
        <v>64</v>
      </c>
      <c r="D139" s="17" t="s">
        <v>886</v>
      </c>
      <c r="E139" s="17" t="s">
        <v>628</v>
      </c>
      <c r="F139" s="9">
        <v>55000</v>
      </c>
      <c r="G139" s="9">
        <v>1578.5</v>
      </c>
      <c r="H139" s="9">
        <v>1672</v>
      </c>
      <c r="I139" s="9">
        <v>2559.6799999999998</v>
      </c>
      <c r="J139" s="9">
        <v>18361.29</v>
      </c>
      <c r="K139" s="9">
        <f t="shared" si="4"/>
        <v>24171.47</v>
      </c>
      <c r="L139" s="9">
        <f t="shared" si="5"/>
        <v>30828.53</v>
      </c>
      <c r="M139" s="33" t="s">
        <v>223</v>
      </c>
    </row>
    <row r="140" spans="1:13" x14ac:dyDescent="0.25">
      <c r="A140" s="107">
        <v>132</v>
      </c>
      <c r="B140" s="2" t="s">
        <v>734</v>
      </c>
      <c r="C140" s="17" t="s">
        <v>64</v>
      </c>
      <c r="D140" s="17" t="s">
        <v>886</v>
      </c>
      <c r="E140" s="17" t="s">
        <v>628</v>
      </c>
      <c r="F140" s="9">
        <v>50000</v>
      </c>
      <c r="G140" s="9">
        <v>1435</v>
      </c>
      <c r="H140" s="9">
        <v>1520</v>
      </c>
      <c r="I140" s="9">
        <v>1854</v>
      </c>
      <c r="J140" s="9">
        <v>25</v>
      </c>
      <c r="K140" s="9">
        <f t="shared" si="4"/>
        <v>4834</v>
      </c>
      <c r="L140" s="9">
        <f t="shared" si="5"/>
        <v>45166</v>
      </c>
      <c r="M140" s="33" t="s">
        <v>223</v>
      </c>
    </row>
    <row r="141" spans="1:13" x14ac:dyDescent="0.25">
      <c r="A141" s="107">
        <v>133</v>
      </c>
      <c r="B141" s="2" t="s">
        <v>724</v>
      </c>
      <c r="C141" s="17" t="s">
        <v>64</v>
      </c>
      <c r="D141" s="17" t="s">
        <v>886</v>
      </c>
      <c r="E141" s="17" t="s">
        <v>628</v>
      </c>
      <c r="F141" s="9">
        <v>50000</v>
      </c>
      <c r="G141" s="9">
        <v>1435</v>
      </c>
      <c r="H141" s="9">
        <v>1520</v>
      </c>
      <c r="I141" s="9">
        <v>1596.68</v>
      </c>
      <c r="J141" s="9">
        <v>7944.77</v>
      </c>
      <c r="K141" s="9">
        <f t="shared" si="4"/>
        <v>12496.45</v>
      </c>
      <c r="L141" s="9">
        <f t="shared" si="5"/>
        <v>37503.550000000003</v>
      </c>
      <c r="M141" s="33" t="s">
        <v>223</v>
      </c>
    </row>
    <row r="142" spans="1:13" x14ac:dyDescent="0.25">
      <c r="A142" s="107">
        <v>134</v>
      </c>
      <c r="B142" s="2" t="s">
        <v>780</v>
      </c>
      <c r="C142" s="17" t="s">
        <v>64</v>
      </c>
      <c r="D142" s="17" t="s">
        <v>886</v>
      </c>
      <c r="E142" s="17" t="s">
        <v>628</v>
      </c>
      <c r="F142" s="9">
        <v>50000</v>
      </c>
      <c r="G142" s="9">
        <v>1435</v>
      </c>
      <c r="H142" s="9">
        <v>1520</v>
      </c>
      <c r="I142" s="9">
        <v>1854</v>
      </c>
      <c r="J142" s="9">
        <v>2554.25</v>
      </c>
      <c r="K142" s="9">
        <f t="shared" si="4"/>
        <v>7363.25</v>
      </c>
      <c r="L142" s="9">
        <f t="shared" si="5"/>
        <v>42636.75</v>
      </c>
      <c r="M142" s="33" t="s">
        <v>223</v>
      </c>
    </row>
    <row r="143" spans="1:13" x14ac:dyDescent="0.25">
      <c r="A143" s="107">
        <v>135</v>
      </c>
      <c r="B143" s="2" t="s">
        <v>1136</v>
      </c>
      <c r="C143" s="17" t="s">
        <v>64</v>
      </c>
      <c r="D143" s="17" t="s">
        <v>886</v>
      </c>
      <c r="E143" s="17" t="s">
        <v>628</v>
      </c>
      <c r="F143" s="9">
        <v>50000</v>
      </c>
      <c r="G143" s="9">
        <v>1435</v>
      </c>
      <c r="H143" s="9">
        <v>1520</v>
      </c>
      <c r="I143" s="9">
        <v>0</v>
      </c>
      <c r="J143" s="9">
        <v>2025</v>
      </c>
      <c r="K143" s="9">
        <f t="shared" si="4"/>
        <v>4980</v>
      </c>
      <c r="L143" s="9">
        <f t="shared" si="5"/>
        <v>45020</v>
      </c>
      <c r="M143" s="33" t="s">
        <v>223</v>
      </c>
    </row>
    <row r="144" spans="1:13" x14ac:dyDescent="0.25">
      <c r="A144" s="107">
        <v>136</v>
      </c>
      <c r="B144" s="2" t="s">
        <v>1160</v>
      </c>
      <c r="C144" s="17" t="s">
        <v>64</v>
      </c>
      <c r="D144" s="17" t="s">
        <v>883</v>
      </c>
      <c r="E144" s="17" t="s">
        <v>628</v>
      </c>
      <c r="F144" s="9">
        <v>50000</v>
      </c>
      <c r="G144" s="9">
        <v>1435</v>
      </c>
      <c r="H144" s="9">
        <v>1520</v>
      </c>
      <c r="I144" s="9">
        <v>1854</v>
      </c>
      <c r="J144" s="9">
        <v>8101.4</v>
      </c>
      <c r="K144" s="9">
        <f t="shared" si="4"/>
        <v>12910.4</v>
      </c>
      <c r="L144" s="9">
        <f t="shared" si="5"/>
        <v>37089.599999999999</v>
      </c>
      <c r="M144" s="33" t="s">
        <v>223</v>
      </c>
    </row>
    <row r="145" spans="1:13" x14ac:dyDescent="0.25">
      <c r="A145" s="107">
        <v>137</v>
      </c>
      <c r="B145" s="2" t="s">
        <v>1310</v>
      </c>
      <c r="C145" s="17" t="s">
        <v>64</v>
      </c>
      <c r="D145" s="17" t="s">
        <v>886</v>
      </c>
      <c r="E145" s="17" t="s">
        <v>628</v>
      </c>
      <c r="F145" s="9">
        <v>50000</v>
      </c>
      <c r="G145" s="9">
        <v>1435</v>
      </c>
      <c r="H145" s="9">
        <v>1520</v>
      </c>
      <c r="I145" s="9">
        <v>1854</v>
      </c>
      <c r="J145" s="9">
        <v>2525</v>
      </c>
      <c r="K145" s="9">
        <f t="shared" si="4"/>
        <v>7334</v>
      </c>
      <c r="L145" s="9">
        <f t="shared" si="5"/>
        <v>42666</v>
      </c>
      <c r="M145" s="33" t="s">
        <v>223</v>
      </c>
    </row>
    <row r="146" spans="1:13" x14ac:dyDescent="0.25">
      <c r="A146" s="107">
        <v>138</v>
      </c>
      <c r="B146" s="2" t="s">
        <v>659</v>
      </c>
      <c r="C146" s="17" t="s">
        <v>64</v>
      </c>
      <c r="D146" s="17" t="s">
        <v>844</v>
      </c>
      <c r="E146" s="17" t="s">
        <v>628</v>
      </c>
      <c r="F146" s="9">
        <v>50000</v>
      </c>
      <c r="G146" s="9">
        <v>1435</v>
      </c>
      <c r="H146" s="9">
        <v>1520</v>
      </c>
      <c r="I146" s="9">
        <v>1854</v>
      </c>
      <c r="J146" s="9">
        <v>25</v>
      </c>
      <c r="K146" s="9">
        <f t="shared" si="4"/>
        <v>4834</v>
      </c>
      <c r="L146" s="9">
        <f t="shared" si="5"/>
        <v>45166</v>
      </c>
      <c r="M146" s="33" t="s">
        <v>223</v>
      </c>
    </row>
    <row r="147" spans="1:13" x14ac:dyDescent="0.25">
      <c r="A147" s="107">
        <v>139</v>
      </c>
      <c r="B147" s="2" t="s">
        <v>723</v>
      </c>
      <c r="C147" s="17" t="s">
        <v>1360</v>
      </c>
      <c r="D147" s="17" t="s">
        <v>896</v>
      </c>
      <c r="E147" s="17" t="s">
        <v>628</v>
      </c>
      <c r="F147" s="9">
        <v>50000</v>
      </c>
      <c r="G147" s="9">
        <v>1435</v>
      </c>
      <c r="H147" s="9">
        <v>1520</v>
      </c>
      <c r="I147" s="9">
        <v>1854</v>
      </c>
      <c r="J147" s="9">
        <v>9746.4599999999991</v>
      </c>
      <c r="K147" s="9">
        <f t="shared" si="4"/>
        <v>14555.46</v>
      </c>
      <c r="L147" s="9">
        <f t="shared" si="5"/>
        <v>35444.54</v>
      </c>
      <c r="M147" s="33" t="s">
        <v>223</v>
      </c>
    </row>
    <row r="148" spans="1:13" x14ac:dyDescent="0.25">
      <c r="A148" s="107">
        <v>140</v>
      </c>
      <c r="B148" s="2" t="s">
        <v>1069</v>
      </c>
      <c r="C148" s="17" t="s">
        <v>1360</v>
      </c>
      <c r="D148" s="17" t="s">
        <v>896</v>
      </c>
      <c r="E148" s="17" t="s">
        <v>628</v>
      </c>
      <c r="F148" s="9">
        <v>42000</v>
      </c>
      <c r="G148" s="9">
        <v>1205.4000000000001</v>
      </c>
      <c r="H148" s="9">
        <v>1276.8</v>
      </c>
      <c r="I148" s="9">
        <v>724.92</v>
      </c>
      <c r="J148" s="9">
        <v>15740.2</v>
      </c>
      <c r="K148" s="9">
        <f t="shared" si="4"/>
        <v>18947.32</v>
      </c>
      <c r="L148" s="9">
        <f t="shared" si="5"/>
        <v>23052.68</v>
      </c>
      <c r="M148" s="38" t="s">
        <v>223</v>
      </c>
    </row>
    <row r="149" spans="1:13" ht="15" customHeight="1" x14ac:dyDescent="0.25">
      <c r="A149" s="107">
        <v>141</v>
      </c>
      <c r="B149" s="2" t="s">
        <v>726</v>
      </c>
      <c r="C149" s="17" t="s">
        <v>1360</v>
      </c>
      <c r="D149" s="17" t="s">
        <v>896</v>
      </c>
      <c r="E149" s="17" t="s">
        <v>628</v>
      </c>
      <c r="F149" s="9">
        <v>50000</v>
      </c>
      <c r="G149" s="9">
        <v>1435</v>
      </c>
      <c r="H149" s="9">
        <v>1520</v>
      </c>
      <c r="I149" s="9">
        <v>1854</v>
      </c>
      <c r="J149" s="9">
        <v>12970.33</v>
      </c>
      <c r="K149" s="9">
        <f t="shared" si="4"/>
        <v>17779.330000000002</v>
      </c>
      <c r="L149" s="9">
        <f t="shared" si="5"/>
        <v>32220.67</v>
      </c>
      <c r="M149" s="33" t="s">
        <v>223</v>
      </c>
    </row>
    <row r="150" spans="1:13" x14ac:dyDescent="0.25">
      <c r="A150" s="107">
        <v>142</v>
      </c>
      <c r="B150" s="2" t="s">
        <v>728</v>
      </c>
      <c r="C150" s="17" t="s">
        <v>1360</v>
      </c>
      <c r="D150" s="17" t="s">
        <v>896</v>
      </c>
      <c r="E150" s="17" t="s">
        <v>628</v>
      </c>
      <c r="F150" s="9">
        <v>50000</v>
      </c>
      <c r="G150" s="9">
        <v>1435</v>
      </c>
      <c r="H150" s="9">
        <v>1520</v>
      </c>
      <c r="I150" s="9">
        <v>1854</v>
      </c>
      <c r="J150" s="9">
        <v>5645.8</v>
      </c>
      <c r="K150" s="9">
        <f t="shared" si="4"/>
        <v>10454.799999999999</v>
      </c>
      <c r="L150" s="9">
        <f t="shared" si="5"/>
        <v>39545.199999999997</v>
      </c>
      <c r="M150" s="33" t="s">
        <v>223</v>
      </c>
    </row>
    <row r="151" spans="1:13" x14ac:dyDescent="0.25">
      <c r="A151" s="107">
        <v>143</v>
      </c>
      <c r="B151" s="2" t="s">
        <v>1278</v>
      </c>
      <c r="C151" s="17" t="s">
        <v>1360</v>
      </c>
      <c r="D151" s="17" t="s">
        <v>896</v>
      </c>
      <c r="E151" s="17" t="s">
        <v>628</v>
      </c>
      <c r="F151" s="9">
        <v>50000</v>
      </c>
      <c r="G151" s="9">
        <v>1435</v>
      </c>
      <c r="H151" s="9">
        <v>1520</v>
      </c>
      <c r="I151" s="9">
        <v>1854</v>
      </c>
      <c r="J151" s="9">
        <v>8736.4</v>
      </c>
      <c r="K151" s="9">
        <f t="shared" si="4"/>
        <v>13545.4</v>
      </c>
      <c r="L151" s="9">
        <f t="shared" si="5"/>
        <v>36454.6</v>
      </c>
      <c r="M151" s="33" t="s">
        <v>224</v>
      </c>
    </row>
    <row r="152" spans="1:13" x14ac:dyDescent="0.25">
      <c r="A152" s="107">
        <v>144</v>
      </c>
      <c r="B152" s="2" t="s">
        <v>736</v>
      </c>
      <c r="C152" s="17" t="s">
        <v>1360</v>
      </c>
      <c r="D152" s="17" t="s">
        <v>896</v>
      </c>
      <c r="E152" s="17" t="s">
        <v>628</v>
      </c>
      <c r="F152" s="9">
        <v>50000</v>
      </c>
      <c r="G152" s="9">
        <v>1435</v>
      </c>
      <c r="H152" s="9">
        <v>1520</v>
      </c>
      <c r="I152" s="9">
        <v>1854</v>
      </c>
      <c r="J152" s="9">
        <v>20969.68</v>
      </c>
      <c r="K152" s="9">
        <f t="shared" si="4"/>
        <v>25778.68</v>
      </c>
      <c r="L152" s="9">
        <f t="shared" si="5"/>
        <v>24221.32</v>
      </c>
      <c r="M152" s="33" t="s">
        <v>223</v>
      </c>
    </row>
    <row r="153" spans="1:13" ht="15" customHeight="1" x14ac:dyDescent="0.25">
      <c r="A153" s="107">
        <v>145</v>
      </c>
      <c r="B153" s="2" t="s">
        <v>737</v>
      </c>
      <c r="C153" s="17" t="s">
        <v>1360</v>
      </c>
      <c r="D153" s="17" t="s">
        <v>896</v>
      </c>
      <c r="E153" s="17" t="s">
        <v>628</v>
      </c>
      <c r="F153" s="9">
        <v>50000</v>
      </c>
      <c r="G153" s="9">
        <v>1435</v>
      </c>
      <c r="H153" s="9">
        <v>1520</v>
      </c>
      <c r="I153" s="9">
        <v>1854</v>
      </c>
      <c r="J153" s="9">
        <v>9766.6</v>
      </c>
      <c r="K153" s="9">
        <f t="shared" si="4"/>
        <v>14575.6</v>
      </c>
      <c r="L153" s="9">
        <f t="shared" si="5"/>
        <v>35424.400000000001</v>
      </c>
      <c r="M153" s="33" t="s">
        <v>223</v>
      </c>
    </row>
    <row r="154" spans="1:13" x14ac:dyDescent="0.25">
      <c r="A154" s="107">
        <v>146</v>
      </c>
      <c r="B154" s="2" t="s">
        <v>408</v>
      </c>
      <c r="C154" s="17" t="s">
        <v>873</v>
      </c>
      <c r="D154" s="17" t="s">
        <v>886</v>
      </c>
      <c r="E154" s="17" t="s">
        <v>628</v>
      </c>
      <c r="F154" s="9">
        <v>50000</v>
      </c>
      <c r="G154" s="9">
        <v>1435</v>
      </c>
      <c r="H154" s="9">
        <v>1520</v>
      </c>
      <c r="I154" s="9">
        <v>1854</v>
      </c>
      <c r="J154" s="9">
        <v>7655.47</v>
      </c>
      <c r="K154" s="9">
        <f t="shared" si="4"/>
        <v>12464.470000000001</v>
      </c>
      <c r="L154" s="9">
        <f t="shared" si="5"/>
        <v>37535.53</v>
      </c>
      <c r="M154" s="33" t="s">
        <v>223</v>
      </c>
    </row>
    <row r="155" spans="1:13" x14ac:dyDescent="0.25">
      <c r="A155" s="107">
        <v>147</v>
      </c>
      <c r="B155" s="2" t="s">
        <v>624</v>
      </c>
      <c r="C155" s="17" t="s">
        <v>873</v>
      </c>
      <c r="D155" s="17" t="s">
        <v>886</v>
      </c>
      <c r="E155" s="17" t="s">
        <v>628</v>
      </c>
      <c r="F155" s="9">
        <v>40000</v>
      </c>
      <c r="G155" s="9">
        <v>1148</v>
      </c>
      <c r="H155" s="9">
        <v>1216</v>
      </c>
      <c r="I155" s="9">
        <v>442.65</v>
      </c>
      <c r="J155" s="9">
        <v>7813.78</v>
      </c>
      <c r="K155" s="9">
        <f t="shared" si="4"/>
        <v>10620.43</v>
      </c>
      <c r="L155" s="9">
        <f t="shared" si="5"/>
        <v>29379.57</v>
      </c>
      <c r="M155" s="33" t="s">
        <v>223</v>
      </c>
    </row>
    <row r="156" spans="1:13" x14ac:dyDescent="0.25">
      <c r="A156" s="107">
        <v>148</v>
      </c>
      <c r="B156" s="2" t="s">
        <v>1194</v>
      </c>
      <c r="C156" s="17" t="s">
        <v>873</v>
      </c>
      <c r="D156" s="17" t="s">
        <v>886</v>
      </c>
      <c r="E156" s="17" t="s">
        <v>628</v>
      </c>
      <c r="F156" s="9">
        <v>50000</v>
      </c>
      <c r="G156" s="9">
        <v>1435</v>
      </c>
      <c r="H156" s="9">
        <v>1520</v>
      </c>
      <c r="I156" s="9">
        <v>1854</v>
      </c>
      <c r="J156" s="9">
        <v>1525</v>
      </c>
      <c r="K156" s="9">
        <f t="shared" si="4"/>
        <v>6334</v>
      </c>
      <c r="L156" s="9">
        <f t="shared" si="5"/>
        <v>43666</v>
      </c>
      <c r="M156" s="33" t="s">
        <v>223</v>
      </c>
    </row>
    <row r="157" spans="1:13" x14ac:dyDescent="0.25">
      <c r="A157" s="107">
        <v>149</v>
      </c>
      <c r="B157" s="2" t="s">
        <v>746</v>
      </c>
      <c r="C157" s="17" t="s">
        <v>873</v>
      </c>
      <c r="D157" s="17" t="s">
        <v>886</v>
      </c>
      <c r="E157" s="17" t="s">
        <v>628</v>
      </c>
      <c r="F157" s="9">
        <v>50000</v>
      </c>
      <c r="G157" s="9">
        <v>1435</v>
      </c>
      <c r="H157" s="9">
        <v>1520</v>
      </c>
      <c r="I157" s="9">
        <v>1854</v>
      </c>
      <c r="J157" s="9">
        <v>14835.09</v>
      </c>
      <c r="K157" s="9">
        <f t="shared" si="4"/>
        <v>19644.09</v>
      </c>
      <c r="L157" s="9">
        <f t="shared" si="5"/>
        <v>30355.91</v>
      </c>
      <c r="M157" s="33" t="s">
        <v>223</v>
      </c>
    </row>
    <row r="158" spans="1:13" x14ac:dyDescent="0.25">
      <c r="A158" s="107">
        <v>150</v>
      </c>
      <c r="B158" s="2" t="s">
        <v>1172</v>
      </c>
      <c r="C158" s="17" t="s">
        <v>873</v>
      </c>
      <c r="D158" s="17" t="s">
        <v>856</v>
      </c>
      <c r="E158" s="17" t="s">
        <v>628</v>
      </c>
      <c r="F158" s="9">
        <v>50000</v>
      </c>
      <c r="G158" s="9">
        <v>1435</v>
      </c>
      <c r="H158" s="9">
        <v>1520</v>
      </c>
      <c r="I158" s="9">
        <v>1854</v>
      </c>
      <c r="J158" s="9">
        <v>2525</v>
      </c>
      <c r="K158" s="9">
        <f t="shared" si="4"/>
        <v>7334</v>
      </c>
      <c r="L158" s="9">
        <f t="shared" si="5"/>
        <v>42666</v>
      </c>
      <c r="M158" s="33" t="s">
        <v>223</v>
      </c>
    </row>
    <row r="159" spans="1:13" x14ac:dyDescent="0.25">
      <c r="A159" s="107">
        <v>151</v>
      </c>
      <c r="B159" t="s">
        <v>586</v>
      </c>
      <c r="C159" s="17" t="s">
        <v>873</v>
      </c>
      <c r="D159" s="17" t="s">
        <v>886</v>
      </c>
      <c r="E159" s="17" t="s">
        <v>628</v>
      </c>
      <c r="F159" s="9">
        <v>45000</v>
      </c>
      <c r="G159" s="9">
        <v>1291.5</v>
      </c>
      <c r="H159" s="9">
        <v>1368</v>
      </c>
      <c r="I159" s="9">
        <v>1148.33</v>
      </c>
      <c r="J159" s="9">
        <v>7459.43</v>
      </c>
      <c r="K159" s="9">
        <f t="shared" si="4"/>
        <v>11267.26</v>
      </c>
      <c r="L159" s="9">
        <f t="shared" si="5"/>
        <v>33732.74</v>
      </c>
      <c r="M159" s="33" t="s">
        <v>223</v>
      </c>
    </row>
    <row r="160" spans="1:13" x14ac:dyDescent="0.25">
      <c r="A160" s="107">
        <v>152</v>
      </c>
      <c r="B160" s="2" t="s">
        <v>533</v>
      </c>
      <c r="C160" s="17" t="s">
        <v>1361</v>
      </c>
      <c r="D160" s="17" t="s">
        <v>844</v>
      </c>
      <c r="E160" s="17" t="s">
        <v>628</v>
      </c>
      <c r="F160" s="9">
        <v>50000</v>
      </c>
      <c r="G160" s="9">
        <v>1435</v>
      </c>
      <c r="H160" s="9">
        <v>1520</v>
      </c>
      <c r="I160" s="9">
        <v>1854</v>
      </c>
      <c r="J160" s="9">
        <v>25</v>
      </c>
      <c r="K160" s="9">
        <f t="shared" si="4"/>
        <v>4834</v>
      </c>
      <c r="L160" s="9">
        <f t="shared" si="5"/>
        <v>45166</v>
      </c>
      <c r="M160" s="33" t="s">
        <v>223</v>
      </c>
    </row>
    <row r="161" spans="1:13" x14ac:dyDescent="0.25">
      <c r="A161" s="107">
        <v>153</v>
      </c>
      <c r="B161" s="2" t="s">
        <v>836</v>
      </c>
      <c r="C161" s="17" t="s">
        <v>837</v>
      </c>
      <c r="D161" s="17" t="s">
        <v>844</v>
      </c>
      <c r="E161" s="17" t="s">
        <v>628</v>
      </c>
      <c r="F161" s="9">
        <v>55000</v>
      </c>
      <c r="G161" s="9">
        <v>1578.5</v>
      </c>
      <c r="H161" s="9">
        <v>1672</v>
      </c>
      <c r="I161" s="9">
        <v>0</v>
      </c>
      <c r="J161" s="9">
        <v>25</v>
      </c>
      <c r="K161" s="9">
        <f t="shared" si="4"/>
        <v>3275.5</v>
      </c>
      <c r="L161" s="9">
        <f t="shared" si="5"/>
        <v>51724.5</v>
      </c>
      <c r="M161" s="33" t="s">
        <v>223</v>
      </c>
    </row>
    <row r="162" spans="1:13" x14ac:dyDescent="0.25">
      <c r="A162" s="107">
        <v>154</v>
      </c>
      <c r="B162" s="2" t="s">
        <v>573</v>
      </c>
      <c r="C162" s="17" t="s">
        <v>1362</v>
      </c>
      <c r="D162" s="17" t="s">
        <v>843</v>
      </c>
      <c r="E162" s="17" t="s">
        <v>628</v>
      </c>
      <c r="F162" s="9">
        <v>42000</v>
      </c>
      <c r="G162" s="9">
        <v>1205.4000000000001</v>
      </c>
      <c r="H162" s="9">
        <v>1276.8</v>
      </c>
      <c r="I162" s="9">
        <v>724.92</v>
      </c>
      <c r="J162" s="9">
        <v>11757.6</v>
      </c>
      <c r="K162" s="9">
        <f t="shared" si="4"/>
        <v>14964.720000000001</v>
      </c>
      <c r="L162" s="9">
        <f t="shared" si="5"/>
        <v>27035.279999999999</v>
      </c>
      <c r="M162" s="33" t="s">
        <v>223</v>
      </c>
    </row>
    <row r="163" spans="1:13" x14ac:dyDescent="0.25">
      <c r="A163" s="107">
        <v>155</v>
      </c>
      <c r="B163" s="2" t="s">
        <v>1042</v>
      </c>
      <c r="C163" s="17" t="s">
        <v>1451</v>
      </c>
      <c r="D163" s="17" t="s">
        <v>1447</v>
      </c>
      <c r="E163" s="17" t="s">
        <v>431</v>
      </c>
      <c r="F163" s="9">
        <v>120000</v>
      </c>
      <c r="G163" s="9">
        <v>3444</v>
      </c>
      <c r="H163" s="9">
        <v>3648</v>
      </c>
      <c r="I163" s="9">
        <v>16381</v>
      </c>
      <c r="J163" s="9">
        <v>12540.46</v>
      </c>
      <c r="K163" s="9">
        <f t="shared" si="4"/>
        <v>36013.46</v>
      </c>
      <c r="L163" s="9">
        <f t="shared" si="5"/>
        <v>83986.540000000008</v>
      </c>
      <c r="M163" s="33" t="s">
        <v>224</v>
      </c>
    </row>
    <row r="164" spans="1:13" x14ac:dyDescent="0.25">
      <c r="A164" s="107">
        <v>156</v>
      </c>
      <c r="B164" s="2" t="s">
        <v>1043</v>
      </c>
      <c r="C164" s="17" t="s">
        <v>809</v>
      </c>
      <c r="D164" s="17" t="s">
        <v>1449</v>
      </c>
      <c r="E164" s="17" t="s">
        <v>739</v>
      </c>
      <c r="F164" s="9">
        <v>150000</v>
      </c>
      <c r="G164" s="9">
        <v>4305</v>
      </c>
      <c r="H164" s="9">
        <v>4560</v>
      </c>
      <c r="I164" s="9">
        <v>23866.62</v>
      </c>
      <c r="J164" s="9">
        <v>25</v>
      </c>
      <c r="K164" s="9">
        <f t="shared" si="4"/>
        <v>32756.62</v>
      </c>
      <c r="L164" s="9">
        <f t="shared" si="5"/>
        <v>117243.38</v>
      </c>
      <c r="M164" s="33" t="s">
        <v>224</v>
      </c>
    </row>
    <row r="165" spans="1:13" x14ac:dyDescent="0.25">
      <c r="A165" s="107">
        <v>157</v>
      </c>
      <c r="B165" s="2" t="s">
        <v>48</v>
      </c>
      <c r="C165" s="17" t="s">
        <v>1373</v>
      </c>
      <c r="D165" s="17" t="s">
        <v>1447</v>
      </c>
      <c r="E165" s="17" t="s">
        <v>431</v>
      </c>
      <c r="F165" s="9">
        <v>160000</v>
      </c>
      <c r="G165" s="9">
        <v>4592</v>
      </c>
      <c r="H165" s="9">
        <v>4864</v>
      </c>
      <c r="I165" s="9">
        <v>26218.87</v>
      </c>
      <c r="J165" s="9">
        <v>27160.04</v>
      </c>
      <c r="K165" s="9">
        <f t="shared" si="4"/>
        <v>62834.909999999996</v>
      </c>
      <c r="L165" s="9">
        <f t="shared" si="5"/>
        <v>97165.09</v>
      </c>
      <c r="M165" s="33" t="s">
        <v>224</v>
      </c>
    </row>
    <row r="166" spans="1:13" x14ac:dyDescent="0.25">
      <c r="A166" s="107">
        <v>158</v>
      </c>
      <c r="B166" s="2" t="s">
        <v>438</v>
      </c>
      <c r="C166" s="17" t="s">
        <v>1363</v>
      </c>
      <c r="D166" s="17" t="s">
        <v>758</v>
      </c>
      <c r="E166" s="17" t="s">
        <v>628</v>
      </c>
      <c r="F166" s="9">
        <v>30000</v>
      </c>
      <c r="G166" s="9">
        <v>861</v>
      </c>
      <c r="H166" s="9">
        <v>912</v>
      </c>
      <c r="I166" s="9">
        <v>0</v>
      </c>
      <c r="J166" s="9">
        <v>3025</v>
      </c>
      <c r="K166" s="9">
        <f t="shared" si="4"/>
        <v>4798</v>
      </c>
      <c r="L166" s="9">
        <f t="shared" si="5"/>
        <v>25202</v>
      </c>
      <c r="M166" s="33" t="s">
        <v>223</v>
      </c>
    </row>
    <row r="167" spans="1:13" x14ac:dyDescent="0.25">
      <c r="A167" s="107">
        <v>159</v>
      </c>
      <c r="B167" s="2" t="s">
        <v>440</v>
      </c>
      <c r="C167" s="17" t="s">
        <v>1363</v>
      </c>
      <c r="D167" s="17" t="s">
        <v>758</v>
      </c>
      <c r="E167" s="17" t="s">
        <v>628</v>
      </c>
      <c r="F167" s="9">
        <v>30000</v>
      </c>
      <c r="G167" s="9">
        <v>861</v>
      </c>
      <c r="H167" s="9">
        <v>912</v>
      </c>
      <c r="I167" s="9">
        <v>0</v>
      </c>
      <c r="J167" s="9">
        <v>4553.55</v>
      </c>
      <c r="K167" s="9">
        <f t="shared" si="4"/>
        <v>6326.55</v>
      </c>
      <c r="L167" s="9">
        <f t="shared" si="5"/>
        <v>23673.45</v>
      </c>
      <c r="M167" s="33" t="s">
        <v>223</v>
      </c>
    </row>
    <row r="168" spans="1:13" x14ac:dyDescent="0.25">
      <c r="A168" s="107">
        <v>160</v>
      </c>
      <c r="B168" s="2" t="s">
        <v>80</v>
      </c>
      <c r="C168" s="17" t="s">
        <v>1364</v>
      </c>
      <c r="D168" s="17" t="s">
        <v>886</v>
      </c>
      <c r="E168" s="17" t="s">
        <v>628</v>
      </c>
      <c r="F168" s="9">
        <v>31500</v>
      </c>
      <c r="G168" s="9">
        <v>904.05</v>
      </c>
      <c r="H168" s="9">
        <v>957.6</v>
      </c>
      <c r="I168" s="9">
        <v>0</v>
      </c>
      <c r="J168" s="9">
        <v>9117.7200000000012</v>
      </c>
      <c r="K168" s="9">
        <f t="shared" si="4"/>
        <v>10979.37</v>
      </c>
      <c r="L168" s="9">
        <f t="shared" si="5"/>
        <v>20520.629999999997</v>
      </c>
      <c r="M168" s="33" t="s">
        <v>223</v>
      </c>
    </row>
    <row r="169" spans="1:13" x14ac:dyDescent="0.25">
      <c r="A169" s="107">
        <v>161</v>
      </c>
      <c r="B169" s="2" t="s">
        <v>337</v>
      </c>
      <c r="C169" s="17" t="s">
        <v>1364</v>
      </c>
      <c r="D169" s="17" t="s">
        <v>855</v>
      </c>
      <c r="E169" s="17" t="s">
        <v>628</v>
      </c>
      <c r="F169" s="9">
        <v>42000</v>
      </c>
      <c r="G169" s="9">
        <v>1205.4000000000001</v>
      </c>
      <c r="H169" s="9">
        <v>1276.8</v>
      </c>
      <c r="I169" s="9">
        <v>724.92</v>
      </c>
      <c r="J169" s="9">
        <v>16639.129999999997</v>
      </c>
      <c r="K169" s="9">
        <f t="shared" si="4"/>
        <v>19846.249999999996</v>
      </c>
      <c r="L169" s="9">
        <f t="shared" si="5"/>
        <v>22153.750000000004</v>
      </c>
      <c r="M169" s="33" t="s">
        <v>224</v>
      </c>
    </row>
    <row r="170" spans="1:13" x14ac:dyDescent="0.25">
      <c r="A170" s="107">
        <v>162</v>
      </c>
      <c r="B170" s="2" t="s">
        <v>112</v>
      </c>
      <c r="C170" s="17" t="s">
        <v>1364</v>
      </c>
      <c r="D170" s="17" t="s">
        <v>877</v>
      </c>
      <c r="E170" s="17" t="s">
        <v>628</v>
      </c>
      <c r="F170" s="9">
        <v>42000</v>
      </c>
      <c r="G170" s="9">
        <v>1205.4000000000001</v>
      </c>
      <c r="H170" s="9">
        <v>1276.8</v>
      </c>
      <c r="I170" s="9">
        <v>724.92</v>
      </c>
      <c r="J170" s="9">
        <v>9202.7099999999991</v>
      </c>
      <c r="K170" s="9">
        <f t="shared" si="4"/>
        <v>12409.829999999998</v>
      </c>
      <c r="L170" s="9">
        <f t="shared" si="5"/>
        <v>29590.170000000002</v>
      </c>
      <c r="M170" s="33" t="s">
        <v>223</v>
      </c>
    </row>
    <row r="171" spans="1:13" x14ac:dyDescent="0.25">
      <c r="A171" s="107">
        <v>163</v>
      </c>
      <c r="B171" s="2" t="s">
        <v>105</v>
      </c>
      <c r="C171" s="17" t="s">
        <v>1364</v>
      </c>
      <c r="D171" s="17" t="s">
        <v>889</v>
      </c>
      <c r="E171" s="17" t="s">
        <v>628</v>
      </c>
      <c r="F171" s="9">
        <v>42000</v>
      </c>
      <c r="G171" s="9">
        <v>1205.4000000000001</v>
      </c>
      <c r="H171" s="9">
        <v>1276.8</v>
      </c>
      <c r="I171" s="9">
        <v>724.92</v>
      </c>
      <c r="J171" s="9">
        <v>1285</v>
      </c>
      <c r="K171" s="9">
        <f t="shared" si="4"/>
        <v>4492.12</v>
      </c>
      <c r="L171" s="9">
        <f t="shared" si="5"/>
        <v>37507.879999999997</v>
      </c>
      <c r="M171" s="33" t="s">
        <v>224</v>
      </c>
    </row>
    <row r="172" spans="1:13" x14ac:dyDescent="0.25">
      <c r="A172" s="107">
        <v>164</v>
      </c>
      <c r="B172" s="2" t="s">
        <v>101</v>
      </c>
      <c r="C172" s="17" t="s">
        <v>1364</v>
      </c>
      <c r="D172" s="17" t="s">
        <v>4</v>
      </c>
      <c r="E172" s="17" t="s">
        <v>628</v>
      </c>
      <c r="F172" s="9">
        <v>42000</v>
      </c>
      <c r="G172" s="9">
        <v>1205.4000000000001</v>
      </c>
      <c r="H172" s="9">
        <v>1276.8</v>
      </c>
      <c r="I172" s="9">
        <v>724.92</v>
      </c>
      <c r="J172" s="9">
        <v>3715.07</v>
      </c>
      <c r="K172" s="9">
        <f t="shared" si="4"/>
        <v>6922.1900000000005</v>
      </c>
      <c r="L172" s="9">
        <f t="shared" si="5"/>
        <v>35077.81</v>
      </c>
      <c r="M172" s="33" t="s">
        <v>224</v>
      </c>
    </row>
    <row r="173" spans="1:13" ht="15" customHeight="1" x14ac:dyDescent="0.25">
      <c r="A173" s="107">
        <v>165</v>
      </c>
      <c r="B173" s="2" t="s">
        <v>351</v>
      </c>
      <c r="C173" s="17" t="s">
        <v>1364</v>
      </c>
      <c r="D173" s="17" t="s">
        <v>855</v>
      </c>
      <c r="E173" s="17" t="s">
        <v>628</v>
      </c>
      <c r="F173" s="9">
        <v>42000</v>
      </c>
      <c r="G173" s="9">
        <v>1205.4000000000001</v>
      </c>
      <c r="H173" s="9">
        <v>1276.8</v>
      </c>
      <c r="I173" s="9">
        <v>724.92</v>
      </c>
      <c r="J173" s="9">
        <v>9280.16</v>
      </c>
      <c r="K173" s="9">
        <f t="shared" si="4"/>
        <v>12487.279999999999</v>
      </c>
      <c r="L173" s="9">
        <f t="shared" si="5"/>
        <v>29512.720000000001</v>
      </c>
      <c r="M173" s="33" t="s">
        <v>224</v>
      </c>
    </row>
    <row r="174" spans="1:13" x14ac:dyDescent="0.25">
      <c r="A174" s="107">
        <v>166</v>
      </c>
      <c r="B174" s="2" t="s">
        <v>441</v>
      </c>
      <c r="C174" s="17" t="s">
        <v>1364</v>
      </c>
      <c r="D174" s="17" t="s">
        <v>758</v>
      </c>
      <c r="E174" s="17" t="s">
        <v>628</v>
      </c>
      <c r="F174" s="9">
        <v>35000</v>
      </c>
      <c r="G174" s="9">
        <v>1004.5</v>
      </c>
      <c r="H174" s="9">
        <v>1064</v>
      </c>
      <c r="I174" s="9">
        <v>0</v>
      </c>
      <c r="J174" s="9">
        <v>1425</v>
      </c>
      <c r="K174" s="9">
        <f t="shared" si="4"/>
        <v>3493.5</v>
      </c>
      <c r="L174" s="9">
        <f t="shared" si="5"/>
        <v>31506.5</v>
      </c>
      <c r="M174" s="33" t="s">
        <v>223</v>
      </c>
    </row>
    <row r="175" spans="1:13" x14ac:dyDescent="0.25">
      <c r="A175" s="107">
        <v>167</v>
      </c>
      <c r="B175" s="2" t="s">
        <v>1284</v>
      </c>
      <c r="C175" s="17" t="s">
        <v>1364</v>
      </c>
      <c r="D175" s="17" t="s">
        <v>147</v>
      </c>
      <c r="E175" s="17" t="s">
        <v>628</v>
      </c>
      <c r="F175" s="9">
        <v>42000</v>
      </c>
      <c r="G175" s="9">
        <v>1205.4000000000001</v>
      </c>
      <c r="H175" s="9">
        <v>1276.8</v>
      </c>
      <c r="I175" s="9">
        <v>724.92</v>
      </c>
      <c r="J175" s="9">
        <v>25</v>
      </c>
      <c r="K175" s="9">
        <f t="shared" si="4"/>
        <v>3232.12</v>
      </c>
      <c r="L175" s="9">
        <f t="shared" si="5"/>
        <v>38767.879999999997</v>
      </c>
      <c r="M175" s="33" t="s">
        <v>223</v>
      </c>
    </row>
    <row r="176" spans="1:13" x14ac:dyDescent="0.25">
      <c r="A176" s="107">
        <v>168</v>
      </c>
      <c r="B176" s="2" t="s">
        <v>435</v>
      </c>
      <c r="C176" s="17" t="s">
        <v>1364</v>
      </c>
      <c r="D176" s="17" t="s">
        <v>758</v>
      </c>
      <c r="E176" s="17" t="s">
        <v>628</v>
      </c>
      <c r="F176" s="9">
        <v>35000</v>
      </c>
      <c r="G176" s="9">
        <v>1004.5</v>
      </c>
      <c r="H176" s="9">
        <v>1064</v>
      </c>
      <c r="I176" s="9">
        <v>0</v>
      </c>
      <c r="J176" s="9">
        <v>12408.86</v>
      </c>
      <c r="K176" s="9">
        <f t="shared" si="4"/>
        <v>14477.36</v>
      </c>
      <c r="L176" s="9">
        <f t="shared" si="5"/>
        <v>20522.64</v>
      </c>
      <c r="M176" s="33" t="s">
        <v>223</v>
      </c>
    </row>
    <row r="177" spans="1:13" x14ac:dyDescent="0.25">
      <c r="A177" s="107">
        <v>169</v>
      </c>
      <c r="B177" s="2" t="s">
        <v>437</v>
      </c>
      <c r="C177" s="17" t="s">
        <v>1364</v>
      </c>
      <c r="D177" s="17" t="s">
        <v>758</v>
      </c>
      <c r="E177" s="17" t="s">
        <v>628</v>
      </c>
      <c r="F177" s="9">
        <v>35000</v>
      </c>
      <c r="G177" s="9">
        <v>1004.5</v>
      </c>
      <c r="H177" s="9">
        <v>1064</v>
      </c>
      <c r="I177" s="9">
        <v>0</v>
      </c>
      <c r="J177" s="9">
        <v>3135.4</v>
      </c>
      <c r="K177" s="9">
        <f t="shared" si="4"/>
        <v>5203.8999999999996</v>
      </c>
      <c r="L177" s="9">
        <f t="shared" si="5"/>
        <v>29796.1</v>
      </c>
      <c r="M177" s="33" t="s">
        <v>224</v>
      </c>
    </row>
    <row r="178" spans="1:13" x14ac:dyDescent="0.25">
      <c r="A178" s="107">
        <v>170</v>
      </c>
      <c r="B178" s="2" t="s">
        <v>355</v>
      </c>
      <c r="C178" s="17" t="s">
        <v>1364</v>
      </c>
      <c r="D178" s="17" t="s">
        <v>849</v>
      </c>
      <c r="E178" s="17" t="s">
        <v>628</v>
      </c>
      <c r="F178" s="9">
        <v>35000</v>
      </c>
      <c r="G178" s="9">
        <v>1004.5</v>
      </c>
      <c r="H178" s="9">
        <v>1064</v>
      </c>
      <c r="I178" s="9">
        <v>0</v>
      </c>
      <c r="J178" s="9">
        <v>4114.32</v>
      </c>
      <c r="K178" s="9">
        <f t="shared" si="4"/>
        <v>6182.82</v>
      </c>
      <c r="L178" s="9">
        <f t="shared" si="5"/>
        <v>28817.18</v>
      </c>
      <c r="M178" s="33" t="s">
        <v>224</v>
      </c>
    </row>
    <row r="179" spans="1:13" x14ac:dyDescent="0.25">
      <c r="A179" s="107">
        <v>171</v>
      </c>
      <c r="B179" s="2" t="s">
        <v>97</v>
      </c>
      <c r="C179" s="17" t="s">
        <v>1364</v>
      </c>
      <c r="D179" s="17" t="s">
        <v>120</v>
      </c>
      <c r="E179" s="17" t="s">
        <v>628</v>
      </c>
      <c r="F179" s="9">
        <v>42000</v>
      </c>
      <c r="G179" s="9">
        <v>1205.4000000000001</v>
      </c>
      <c r="H179" s="9">
        <v>1276.8</v>
      </c>
      <c r="I179" s="9">
        <v>724.92</v>
      </c>
      <c r="J179" s="9">
        <v>25</v>
      </c>
      <c r="K179" s="9">
        <f t="shared" si="4"/>
        <v>3232.12</v>
      </c>
      <c r="L179" s="9">
        <f t="shared" si="5"/>
        <v>38767.879999999997</v>
      </c>
      <c r="M179" s="33" t="s">
        <v>223</v>
      </c>
    </row>
    <row r="180" spans="1:13" x14ac:dyDescent="0.25">
      <c r="A180" s="107">
        <v>172</v>
      </c>
      <c r="B180" s="2" t="s">
        <v>904</v>
      </c>
      <c r="C180" s="17" t="s">
        <v>1364</v>
      </c>
      <c r="D180" s="17" t="s">
        <v>852</v>
      </c>
      <c r="E180" s="17" t="s">
        <v>628</v>
      </c>
      <c r="F180" s="9">
        <v>42000</v>
      </c>
      <c r="G180" s="9">
        <v>1205.4000000000001</v>
      </c>
      <c r="H180" s="9">
        <v>1276.8</v>
      </c>
      <c r="I180" s="9">
        <v>724.92</v>
      </c>
      <c r="J180" s="9">
        <v>2125</v>
      </c>
      <c r="K180" s="9">
        <f t="shared" si="4"/>
        <v>5332.12</v>
      </c>
      <c r="L180" s="9">
        <f t="shared" si="5"/>
        <v>36667.879999999997</v>
      </c>
      <c r="M180" s="33" t="s">
        <v>224</v>
      </c>
    </row>
    <row r="181" spans="1:13" x14ac:dyDescent="0.25">
      <c r="A181" s="107">
        <v>173</v>
      </c>
      <c r="B181" s="2" t="s">
        <v>1188</v>
      </c>
      <c r="C181" s="17" t="s">
        <v>1364</v>
      </c>
      <c r="D181" s="17" t="s">
        <v>4</v>
      </c>
      <c r="E181" s="17" t="s">
        <v>628</v>
      </c>
      <c r="F181" s="9">
        <v>50000</v>
      </c>
      <c r="G181" s="9">
        <v>1435</v>
      </c>
      <c r="H181" s="9">
        <v>1520</v>
      </c>
      <c r="I181" s="9">
        <v>1854</v>
      </c>
      <c r="J181" s="9">
        <v>2525</v>
      </c>
      <c r="K181" s="9">
        <f t="shared" si="4"/>
        <v>7334</v>
      </c>
      <c r="L181" s="9">
        <f t="shared" si="5"/>
        <v>42666</v>
      </c>
      <c r="M181" s="33" t="s">
        <v>224</v>
      </c>
    </row>
    <row r="182" spans="1:13" x14ac:dyDescent="0.25">
      <c r="A182" s="107">
        <v>174</v>
      </c>
      <c r="B182" s="2" t="s">
        <v>95</v>
      </c>
      <c r="C182" s="17" t="s">
        <v>1364</v>
      </c>
      <c r="D182" s="17" t="s">
        <v>889</v>
      </c>
      <c r="E182" s="17" t="s">
        <v>628</v>
      </c>
      <c r="F182" s="9">
        <v>42000</v>
      </c>
      <c r="G182" s="9">
        <v>1205.4000000000001</v>
      </c>
      <c r="H182" s="9">
        <v>1276.8</v>
      </c>
      <c r="I182" s="9">
        <v>724.92</v>
      </c>
      <c r="J182" s="9">
        <v>6325</v>
      </c>
      <c r="K182" s="9">
        <f t="shared" si="4"/>
        <v>9532.119999999999</v>
      </c>
      <c r="L182" s="9">
        <f t="shared" si="5"/>
        <v>32467.88</v>
      </c>
      <c r="M182" s="33" t="s">
        <v>224</v>
      </c>
    </row>
    <row r="183" spans="1:13" x14ac:dyDescent="0.25">
      <c r="A183" s="107">
        <v>175</v>
      </c>
      <c r="B183" s="2" t="s">
        <v>94</v>
      </c>
      <c r="C183" s="17" t="s">
        <v>1364</v>
      </c>
      <c r="D183" s="17" t="s">
        <v>857</v>
      </c>
      <c r="E183" s="17" t="s">
        <v>628</v>
      </c>
      <c r="F183" s="9">
        <v>50000</v>
      </c>
      <c r="G183" s="9">
        <v>1435</v>
      </c>
      <c r="H183" s="9">
        <v>1520</v>
      </c>
      <c r="I183" s="9">
        <v>1854</v>
      </c>
      <c r="J183" s="9">
        <v>1825</v>
      </c>
      <c r="K183" s="9">
        <f t="shared" si="4"/>
        <v>6634</v>
      </c>
      <c r="L183" s="9">
        <f t="shared" si="5"/>
        <v>43366</v>
      </c>
      <c r="M183" s="33" t="s">
        <v>224</v>
      </c>
    </row>
    <row r="184" spans="1:13" x14ac:dyDescent="0.25">
      <c r="A184" s="107">
        <v>176</v>
      </c>
      <c r="B184" s="2" t="s">
        <v>364</v>
      </c>
      <c r="C184" s="17" t="s">
        <v>1364</v>
      </c>
      <c r="D184" s="17" t="s">
        <v>877</v>
      </c>
      <c r="E184" s="17" t="s">
        <v>628</v>
      </c>
      <c r="F184" s="9">
        <v>42000</v>
      </c>
      <c r="G184" s="9">
        <v>1205.4000000000001</v>
      </c>
      <c r="H184" s="9">
        <v>1276.8</v>
      </c>
      <c r="I184" s="9">
        <v>724.92</v>
      </c>
      <c r="J184" s="9">
        <v>7355.96</v>
      </c>
      <c r="K184" s="9">
        <f t="shared" si="4"/>
        <v>10563.08</v>
      </c>
      <c r="L184" s="9">
        <f t="shared" si="5"/>
        <v>31436.92</v>
      </c>
      <c r="M184" s="33" t="s">
        <v>223</v>
      </c>
    </row>
    <row r="185" spans="1:13" x14ac:dyDescent="0.25">
      <c r="A185" s="107">
        <v>177</v>
      </c>
      <c r="B185" s="2" t="s">
        <v>520</v>
      </c>
      <c r="C185" s="17" t="s">
        <v>1364</v>
      </c>
      <c r="D185" s="17" t="s">
        <v>853</v>
      </c>
      <c r="E185" s="17" t="s">
        <v>628</v>
      </c>
      <c r="F185" s="9">
        <v>42000</v>
      </c>
      <c r="G185" s="9">
        <v>1205.4000000000001</v>
      </c>
      <c r="H185" s="9">
        <v>1276.8</v>
      </c>
      <c r="I185" s="9">
        <v>724.92</v>
      </c>
      <c r="J185" s="9">
        <v>25</v>
      </c>
      <c r="K185" s="9">
        <f t="shared" si="4"/>
        <v>3232.12</v>
      </c>
      <c r="L185" s="9">
        <f t="shared" si="5"/>
        <v>38767.879999999997</v>
      </c>
      <c r="M185" s="33" t="s">
        <v>224</v>
      </c>
    </row>
    <row r="186" spans="1:13" x14ac:dyDescent="0.25">
      <c r="A186" s="107">
        <v>178</v>
      </c>
      <c r="B186" s="2" t="s">
        <v>564</v>
      </c>
      <c r="C186" s="17" t="s">
        <v>1364</v>
      </c>
      <c r="D186" s="17" t="s">
        <v>893</v>
      </c>
      <c r="E186" s="17" t="s">
        <v>628</v>
      </c>
      <c r="F186" s="9">
        <v>42000</v>
      </c>
      <c r="G186" s="9">
        <v>1205.4000000000001</v>
      </c>
      <c r="H186" s="9">
        <v>1276.8</v>
      </c>
      <c r="I186" s="9">
        <v>724.92</v>
      </c>
      <c r="J186" s="9">
        <v>13690.12</v>
      </c>
      <c r="K186" s="9">
        <f t="shared" si="4"/>
        <v>16897.240000000002</v>
      </c>
      <c r="L186" s="9">
        <f t="shared" si="5"/>
        <v>25102.76</v>
      </c>
      <c r="M186" s="33" t="s">
        <v>223</v>
      </c>
    </row>
    <row r="187" spans="1:13" x14ac:dyDescent="0.25">
      <c r="A187" s="107">
        <v>179</v>
      </c>
      <c r="B187" s="2" t="s">
        <v>521</v>
      </c>
      <c r="C187" s="17" t="s">
        <v>1364</v>
      </c>
      <c r="D187" s="17" t="s">
        <v>860</v>
      </c>
      <c r="E187" s="17" t="s">
        <v>628</v>
      </c>
      <c r="F187" s="9">
        <v>42000</v>
      </c>
      <c r="G187" s="9">
        <v>1205.4000000000001</v>
      </c>
      <c r="H187" s="9">
        <v>1276.8</v>
      </c>
      <c r="I187" s="9">
        <v>724.92</v>
      </c>
      <c r="J187" s="9">
        <v>12145.5</v>
      </c>
      <c r="K187" s="9">
        <f t="shared" si="4"/>
        <v>15352.619999999999</v>
      </c>
      <c r="L187" s="9">
        <f t="shared" si="5"/>
        <v>26647.38</v>
      </c>
      <c r="M187" s="33" t="s">
        <v>224</v>
      </c>
    </row>
    <row r="188" spans="1:13" ht="15" customHeight="1" x14ac:dyDescent="0.25">
      <c r="A188" s="107">
        <v>180</v>
      </c>
      <c r="B188" s="2" t="s">
        <v>406</v>
      </c>
      <c r="C188" s="17" t="s">
        <v>1364</v>
      </c>
      <c r="D188" s="17" t="s">
        <v>884</v>
      </c>
      <c r="E188" s="17" t="s">
        <v>628</v>
      </c>
      <c r="F188" s="9">
        <v>42000</v>
      </c>
      <c r="G188" s="9">
        <v>1205.4000000000001</v>
      </c>
      <c r="H188" s="9">
        <v>1276.8</v>
      </c>
      <c r="I188" s="9">
        <v>724.92</v>
      </c>
      <c r="J188" s="9">
        <v>25</v>
      </c>
      <c r="K188" s="9">
        <f t="shared" si="4"/>
        <v>3232.12</v>
      </c>
      <c r="L188" s="9">
        <f t="shared" si="5"/>
        <v>38767.879999999997</v>
      </c>
      <c r="M188" s="33" t="s">
        <v>223</v>
      </c>
    </row>
    <row r="189" spans="1:13" x14ac:dyDescent="0.25">
      <c r="A189" s="107">
        <v>181</v>
      </c>
      <c r="B189" s="2" t="s">
        <v>45</v>
      </c>
      <c r="C189" s="17" t="s">
        <v>1364</v>
      </c>
      <c r="D189" s="17" t="s">
        <v>877</v>
      </c>
      <c r="E189" s="17" t="s">
        <v>628</v>
      </c>
      <c r="F189" s="9">
        <v>42000</v>
      </c>
      <c r="G189" s="9">
        <v>1205.4000000000001</v>
      </c>
      <c r="H189" s="9">
        <v>1276.8</v>
      </c>
      <c r="I189" s="9">
        <v>724.92</v>
      </c>
      <c r="J189" s="9">
        <v>11241.689999999999</v>
      </c>
      <c r="K189" s="9">
        <f t="shared" si="4"/>
        <v>14448.809999999998</v>
      </c>
      <c r="L189" s="9">
        <f t="shared" si="5"/>
        <v>27551.190000000002</v>
      </c>
      <c r="M189" s="33" t="s">
        <v>224</v>
      </c>
    </row>
    <row r="190" spans="1:13" x14ac:dyDescent="0.25">
      <c r="A190" s="107">
        <v>182</v>
      </c>
      <c r="B190" s="2" t="s">
        <v>1173</v>
      </c>
      <c r="C190" s="17" t="s">
        <v>1364</v>
      </c>
      <c r="D190" s="17" t="s">
        <v>849</v>
      </c>
      <c r="E190" s="17" t="s">
        <v>628</v>
      </c>
      <c r="F190" s="9">
        <v>50000</v>
      </c>
      <c r="G190" s="9">
        <v>1435</v>
      </c>
      <c r="H190" s="9">
        <v>1520</v>
      </c>
      <c r="I190" s="9">
        <v>1854</v>
      </c>
      <c r="J190" s="9">
        <v>5645.8</v>
      </c>
      <c r="K190" s="9">
        <f t="shared" si="4"/>
        <v>10454.799999999999</v>
      </c>
      <c r="L190" s="9">
        <f t="shared" si="5"/>
        <v>39545.199999999997</v>
      </c>
      <c r="M190" s="33" t="s">
        <v>224</v>
      </c>
    </row>
    <row r="191" spans="1:13" x14ac:dyDescent="0.25">
      <c r="A191" s="107">
        <v>183</v>
      </c>
      <c r="B191" s="2" t="s">
        <v>388</v>
      </c>
      <c r="C191" s="17" t="s">
        <v>1364</v>
      </c>
      <c r="D191" s="17" t="s">
        <v>849</v>
      </c>
      <c r="E191" s="17" t="s">
        <v>628</v>
      </c>
      <c r="F191" s="9">
        <v>42000</v>
      </c>
      <c r="G191" s="9">
        <v>1205.4000000000001</v>
      </c>
      <c r="H191" s="9">
        <v>1276.8</v>
      </c>
      <c r="I191" s="9">
        <v>474.58</v>
      </c>
      <c r="J191" s="9">
        <v>25</v>
      </c>
      <c r="K191" s="9">
        <f t="shared" si="4"/>
        <v>2981.7799999999997</v>
      </c>
      <c r="L191" s="9">
        <f t="shared" si="5"/>
        <v>39018.22</v>
      </c>
      <c r="M191" s="33" t="s">
        <v>223</v>
      </c>
    </row>
    <row r="192" spans="1:13" x14ac:dyDescent="0.25">
      <c r="A192" s="107">
        <v>184</v>
      </c>
      <c r="B192" s="2" t="s">
        <v>389</v>
      </c>
      <c r="C192" s="17" t="s">
        <v>1364</v>
      </c>
      <c r="D192" s="17" t="s">
        <v>852</v>
      </c>
      <c r="E192" s="17" t="s">
        <v>628</v>
      </c>
      <c r="F192" s="9">
        <v>42000</v>
      </c>
      <c r="G192" s="9">
        <v>1205.4000000000001</v>
      </c>
      <c r="H192" s="9">
        <v>1276.8</v>
      </c>
      <c r="I192" s="9">
        <v>724.92</v>
      </c>
      <c r="J192" s="9">
        <v>12205</v>
      </c>
      <c r="K192" s="9">
        <f t="shared" si="4"/>
        <v>15412.119999999999</v>
      </c>
      <c r="L192" s="9">
        <f t="shared" si="5"/>
        <v>26587.88</v>
      </c>
      <c r="M192" s="33" t="s">
        <v>224</v>
      </c>
    </row>
    <row r="193" spans="1:13" x14ac:dyDescent="0.25">
      <c r="A193" s="107">
        <v>185</v>
      </c>
      <c r="B193" t="s">
        <v>39</v>
      </c>
      <c r="C193" s="17" t="s">
        <v>1364</v>
      </c>
      <c r="D193" s="17" t="s">
        <v>857</v>
      </c>
      <c r="E193" s="17" t="s">
        <v>628</v>
      </c>
      <c r="F193" s="9">
        <v>50000</v>
      </c>
      <c r="G193" s="9">
        <v>1435</v>
      </c>
      <c r="H193" s="9">
        <v>1520</v>
      </c>
      <c r="I193" s="9">
        <v>1854</v>
      </c>
      <c r="J193" s="9">
        <v>3690.48</v>
      </c>
      <c r="K193" s="9">
        <f t="shared" si="4"/>
        <v>8499.48</v>
      </c>
      <c r="L193" s="9">
        <f t="shared" si="5"/>
        <v>41500.520000000004</v>
      </c>
      <c r="M193" s="33" t="s">
        <v>224</v>
      </c>
    </row>
    <row r="194" spans="1:13" x14ac:dyDescent="0.25">
      <c r="A194" s="107">
        <v>186</v>
      </c>
      <c r="B194" s="2" t="s">
        <v>23</v>
      </c>
      <c r="C194" s="17" t="s">
        <v>1364</v>
      </c>
      <c r="D194" s="17" t="s">
        <v>4</v>
      </c>
      <c r="E194" s="17" t="s">
        <v>628</v>
      </c>
      <c r="F194" s="9">
        <v>42000</v>
      </c>
      <c r="G194" s="9">
        <v>1205.4000000000001</v>
      </c>
      <c r="H194" s="9">
        <v>1276.8</v>
      </c>
      <c r="I194" s="9">
        <v>724.92</v>
      </c>
      <c r="J194" s="9">
        <v>2633.2799999999997</v>
      </c>
      <c r="K194" s="9">
        <f t="shared" si="4"/>
        <v>5840.4</v>
      </c>
      <c r="L194" s="9">
        <f t="shared" si="5"/>
        <v>36159.599999999999</v>
      </c>
      <c r="M194" s="33" t="s">
        <v>224</v>
      </c>
    </row>
    <row r="195" spans="1:13" x14ac:dyDescent="0.25">
      <c r="A195" s="107">
        <v>187</v>
      </c>
      <c r="B195" s="2" t="s">
        <v>394</v>
      </c>
      <c r="C195" s="17" t="s">
        <v>1364</v>
      </c>
      <c r="D195" s="17" t="s">
        <v>122</v>
      </c>
      <c r="E195" s="17" t="s">
        <v>628</v>
      </c>
      <c r="F195" s="9">
        <v>42000</v>
      </c>
      <c r="G195" s="9">
        <v>1205.4000000000001</v>
      </c>
      <c r="H195" s="9">
        <v>1276.8</v>
      </c>
      <c r="I195" s="9">
        <v>724.92</v>
      </c>
      <c r="J195" s="9">
        <v>3574.41</v>
      </c>
      <c r="K195" s="9">
        <f t="shared" si="4"/>
        <v>6781.53</v>
      </c>
      <c r="L195" s="9">
        <f t="shared" si="5"/>
        <v>35218.47</v>
      </c>
      <c r="M195" s="33" t="s">
        <v>224</v>
      </c>
    </row>
    <row r="196" spans="1:13" x14ac:dyDescent="0.25">
      <c r="A196" s="107">
        <v>188</v>
      </c>
      <c r="B196" s="2" t="s">
        <v>504</v>
      </c>
      <c r="C196" s="17" t="s">
        <v>1364</v>
      </c>
      <c r="D196" s="17" t="s">
        <v>849</v>
      </c>
      <c r="E196" s="17" t="s">
        <v>628</v>
      </c>
      <c r="F196" s="9">
        <v>42000</v>
      </c>
      <c r="G196" s="9">
        <v>1205.4000000000001</v>
      </c>
      <c r="H196" s="9">
        <v>1276.8</v>
      </c>
      <c r="I196" s="9">
        <v>724.92</v>
      </c>
      <c r="J196" s="9">
        <v>15756.75</v>
      </c>
      <c r="K196" s="9">
        <f t="shared" si="4"/>
        <v>18963.87</v>
      </c>
      <c r="L196" s="9">
        <f t="shared" si="5"/>
        <v>23036.13</v>
      </c>
      <c r="M196" s="33" t="s">
        <v>223</v>
      </c>
    </row>
    <row r="197" spans="1:13" x14ac:dyDescent="0.25">
      <c r="A197" s="107">
        <v>189</v>
      </c>
      <c r="B197" s="2" t="s">
        <v>18</v>
      </c>
      <c r="C197" s="17" t="s">
        <v>1364</v>
      </c>
      <c r="D197" s="17" t="s">
        <v>4</v>
      </c>
      <c r="E197" s="17" t="s">
        <v>628</v>
      </c>
      <c r="F197" s="9">
        <v>40000</v>
      </c>
      <c r="G197" s="9">
        <v>1148</v>
      </c>
      <c r="H197" s="9">
        <v>1216</v>
      </c>
      <c r="I197" s="9">
        <v>442.65</v>
      </c>
      <c r="J197" s="9">
        <v>25</v>
      </c>
      <c r="K197" s="9">
        <f t="shared" si="4"/>
        <v>2831.65</v>
      </c>
      <c r="L197" s="9">
        <f t="shared" si="5"/>
        <v>37168.35</v>
      </c>
      <c r="M197" s="33" t="s">
        <v>223</v>
      </c>
    </row>
    <row r="198" spans="1:13" x14ac:dyDescent="0.25">
      <c r="A198" s="107">
        <v>190</v>
      </c>
      <c r="B198" s="2" t="s">
        <v>17</v>
      </c>
      <c r="C198" s="17" t="s">
        <v>1364</v>
      </c>
      <c r="D198" s="17" t="s">
        <v>857</v>
      </c>
      <c r="E198" s="17" t="s">
        <v>628</v>
      </c>
      <c r="F198" s="9">
        <v>42000</v>
      </c>
      <c r="G198" s="9">
        <v>1205.4000000000001</v>
      </c>
      <c r="H198" s="9">
        <v>1276.8</v>
      </c>
      <c r="I198" s="9">
        <v>724.92</v>
      </c>
      <c r="J198" s="9">
        <v>3325</v>
      </c>
      <c r="K198" s="9">
        <f t="shared" si="4"/>
        <v>6532.12</v>
      </c>
      <c r="L198" s="9">
        <f t="shared" si="5"/>
        <v>35467.879999999997</v>
      </c>
      <c r="M198" s="33" t="s">
        <v>224</v>
      </c>
    </row>
    <row r="199" spans="1:13" x14ac:dyDescent="0.25">
      <c r="A199" s="107">
        <v>191</v>
      </c>
      <c r="B199" s="2" t="s">
        <v>395</v>
      </c>
      <c r="C199" s="17" t="s">
        <v>1364</v>
      </c>
      <c r="D199" s="17" t="s">
        <v>878</v>
      </c>
      <c r="E199" s="17" t="s">
        <v>628</v>
      </c>
      <c r="F199" s="9">
        <v>42000</v>
      </c>
      <c r="G199" s="9">
        <v>1205.4000000000001</v>
      </c>
      <c r="H199" s="9">
        <v>1276.8</v>
      </c>
      <c r="I199" s="9">
        <v>724.92</v>
      </c>
      <c r="J199" s="9">
        <v>25</v>
      </c>
      <c r="K199" s="9">
        <f t="shared" si="4"/>
        <v>3232.12</v>
      </c>
      <c r="L199" s="9">
        <f t="shared" si="5"/>
        <v>38767.879999999997</v>
      </c>
      <c r="M199" s="33" t="s">
        <v>224</v>
      </c>
    </row>
    <row r="200" spans="1:13" x14ac:dyDescent="0.25">
      <c r="A200" s="107">
        <v>192</v>
      </c>
      <c r="B200" s="2" t="s">
        <v>334</v>
      </c>
      <c r="C200" s="17" t="s">
        <v>1364</v>
      </c>
      <c r="D200" s="17" t="s">
        <v>758</v>
      </c>
      <c r="E200" s="17" t="s">
        <v>628</v>
      </c>
      <c r="F200" s="9">
        <v>42000</v>
      </c>
      <c r="G200" s="9">
        <v>1205.4000000000001</v>
      </c>
      <c r="H200" s="9">
        <v>1276.8</v>
      </c>
      <c r="I200" s="9">
        <v>724.92</v>
      </c>
      <c r="J200" s="9">
        <v>12466.6</v>
      </c>
      <c r="K200" s="9">
        <f t="shared" si="4"/>
        <v>15673.720000000001</v>
      </c>
      <c r="L200" s="9">
        <f t="shared" si="5"/>
        <v>26326.28</v>
      </c>
      <c r="M200" s="33" t="s">
        <v>224</v>
      </c>
    </row>
    <row r="201" spans="1:13" x14ac:dyDescent="0.25">
      <c r="A201" s="107">
        <v>193</v>
      </c>
      <c r="B201" s="2" t="s">
        <v>360</v>
      </c>
      <c r="C201" s="17" t="s">
        <v>1364</v>
      </c>
      <c r="D201" s="17" t="s">
        <v>855</v>
      </c>
      <c r="E201" s="17" t="s">
        <v>628</v>
      </c>
      <c r="F201" s="9">
        <v>42000</v>
      </c>
      <c r="G201" s="9">
        <v>1205.4000000000001</v>
      </c>
      <c r="H201" s="9">
        <v>1276.8</v>
      </c>
      <c r="I201" s="9">
        <v>724.92</v>
      </c>
      <c r="J201" s="9">
        <v>17649.47</v>
      </c>
      <c r="K201" s="9">
        <f t="shared" si="4"/>
        <v>20856.59</v>
      </c>
      <c r="L201" s="9">
        <f t="shared" si="5"/>
        <v>21143.41</v>
      </c>
      <c r="M201" s="33" t="s">
        <v>224</v>
      </c>
    </row>
    <row r="202" spans="1:13" x14ac:dyDescent="0.25">
      <c r="A202" s="107">
        <v>194</v>
      </c>
      <c r="B202" s="2" t="s">
        <v>369</v>
      </c>
      <c r="C202" s="17" t="s">
        <v>1364</v>
      </c>
      <c r="D202" s="17" t="s">
        <v>857</v>
      </c>
      <c r="E202" s="17" t="s">
        <v>628</v>
      </c>
      <c r="F202" s="9">
        <v>50000</v>
      </c>
      <c r="G202" s="9">
        <v>1435</v>
      </c>
      <c r="H202" s="9">
        <v>1520</v>
      </c>
      <c r="I202" s="9">
        <v>1854</v>
      </c>
      <c r="J202" s="9">
        <v>6025</v>
      </c>
      <c r="K202" s="9">
        <f t="shared" ref="K202:K265" si="6">G202+H202+I202+J202</f>
        <v>10834</v>
      </c>
      <c r="L202" s="9">
        <f t="shared" ref="L202:L265" si="7">+F202-K202</f>
        <v>39166</v>
      </c>
      <c r="M202" s="33" t="s">
        <v>224</v>
      </c>
    </row>
    <row r="203" spans="1:13" x14ac:dyDescent="0.25">
      <c r="A203" s="107">
        <v>195</v>
      </c>
      <c r="B203" s="2" t="s">
        <v>100</v>
      </c>
      <c r="C203" s="17" t="s">
        <v>1364</v>
      </c>
      <c r="D203" s="17" t="s">
        <v>877</v>
      </c>
      <c r="E203" s="17" t="s">
        <v>628</v>
      </c>
      <c r="F203" s="9">
        <v>32500</v>
      </c>
      <c r="G203" s="9">
        <v>932.75</v>
      </c>
      <c r="H203" s="9">
        <v>988</v>
      </c>
      <c r="I203" s="9">
        <v>0</v>
      </c>
      <c r="J203" s="9">
        <v>8504.49</v>
      </c>
      <c r="K203" s="9">
        <f t="shared" si="6"/>
        <v>10425.24</v>
      </c>
      <c r="L203" s="9">
        <f t="shared" si="7"/>
        <v>22074.760000000002</v>
      </c>
      <c r="M203" s="33" t="s">
        <v>224</v>
      </c>
    </row>
    <row r="204" spans="1:13" x14ac:dyDescent="0.25">
      <c r="A204" s="107">
        <v>196</v>
      </c>
      <c r="B204" s="2" t="s">
        <v>53</v>
      </c>
      <c r="C204" s="17" t="s">
        <v>1364</v>
      </c>
      <c r="D204" s="17" t="s">
        <v>843</v>
      </c>
      <c r="E204" s="17" t="s">
        <v>628</v>
      </c>
      <c r="F204" s="9">
        <v>42000</v>
      </c>
      <c r="G204" s="9">
        <v>1205.4000000000001</v>
      </c>
      <c r="H204" s="9">
        <v>1276.8</v>
      </c>
      <c r="I204" s="9">
        <v>724.92</v>
      </c>
      <c r="J204" s="9">
        <v>17711.86</v>
      </c>
      <c r="K204" s="9">
        <f t="shared" si="6"/>
        <v>20918.98</v>
      </c>
      <c r="L204" s="9">
        <f t="shared" si="7"/>
        <v>21081.02</v>
      </c>
      <c r="M204" s="33" t="s">
        <v>224</v>
      </c>
    </row>
    <row r="205" spans="1:13" x14ac:dyDescent="0.25">
      <c r="A205" s="107">
        <v>197</v>
      </c>
      <c r="B205" s="2" t="s">
        <v>662</v>
      </c>
      <c r="C205" s="17" t="s">
        <v>1364</v>
      </c>
      <c r="D205" s="17" t="s">
        <v>877</v>
      </c>
      <c r="E205" s="17" t="s">
        <v>628</v>
      </c>
      <c r="F205" s="9">
        <v>35000</v>
      </c>
      <c r="G205" s="9">
        <v>1004.5</v>
      </c>
      <c r="H205" s="9">
        <v>1064</v>
      </c>
      <c r="I205" s="9">
        <v>0</v>
      </c>
      <c r="J205" s="9">
        <v>2125</v>
      </c>
      <c r="K205" s="9">
        <f t="shared" si="6"/>
        <v>4193.5</v>
      </c>
      <c r="L205" s="9">
        <f t="shared" si="7"/>
        <v>30806.5</v>
      </c>
      <c r="M205" s="33" t="s">
        <v>224</v>
      </c>
    </row>
    <row r="206" spans="1:13" x14ac:dyDescent="0.25">
      <c r="A206" s="107">
        <v>198</v>
      </c>
      <c r="B206" s="2" t="s">
        <v>74</v>
      </c>
      <c r="C206" s="17" t="s">
        <v>1364</v>
      </c>
      <c r="D206" s="17" t="s">
        <v>890</v>
      </c>
      <c r="E206" s="17" t="s">
        <v>628</v>
      </c>
      <c r="F206" s="9">
        <v>42000</v>
      </c>
      <c r="G206" s="9">
        <v>1205.4000000000001</v>
      </c>
      <c r="H206" s="9">
        <v>1276.8</v>
      </c>
      <c r="I206" s="9">
        <v>724.92</v>
      </c>
      <c r="J206" s="9">
        <v>8533.0400000000009</v>
      </c>
      <c r="K206" s="9">
        <f t="shared" si="6"/>
        <v>11740.16</v>
      </c>
      <c r="L206" s="9">
        <f t="shared" si="7"/>
        <v>30259.84</v>
      </c>
      <c r="M206" s="33" t="s">
        <v>223</v>
      </c>
    </row>
    <row r="207" spans="1:13" x14ac:dyDescent="0.25">
      <c r="A207" s="107">
        <v>199</v>
      </c>
      <c r="B207" s="2" t="s">
        <v>390</v>
      </c>
      <c r="C207" s="17" t="s">
        <v>1364</v>
      </c>
      <c r="D207" s="17" t="s">
        <v>894</v>
      </c>
      <c r="E207" s="17" t="s">
        <v>628</v>
      </c>
      <c r="F207" s="9">
        <v>42000</v>
      </c>
      <c r="G207" s="9">
        <v>1205.4000000000001</v>
      </c>
      <c r="H207" s="9">
        <v>1276.8</v>
      </c>
      <c r="I207" s="9">
        <v>724.92</v>
      </c>
      <c r="J207" s="9">
        <v>15405.09</v>
      </c>
      <c r="K207" s="9">
        <f t="shared" si="6"/>
        <v>18612.21</v>
      </c>
      <c r="L207" s="9">
        <f t="shared" si="7"/>
        <v>23387.79</v>
      </c>
      <c r="M207" s="33" t="s">
        <v>224</v>
      </c>
    </row>
    <row r="208" spans="1:13" x14ac:dyDescent="0.25">
      <c r="A208" s="107">
        <v>200</v>
      </c>
      <c r="B208" s="2" t="s">
        <v>30</v>
      </c>
      <c r="C208" s="17" t="s">
        <v>1364</v>
      </c>
      <c r="D208" s="17" t="s">
        <v>886</v>
      </c>
      <c r="E208" s="17" t="s">
        <v>628</v>
      </c>
      <c r="F208" s="9">
        <v>32500</v>
      </c>
      <c r="G208" s="9">
        <v>932.75</v>
      </c>
      <c r="H208" s="9">
        <v>988</v>
      </c>
      <c r="I208" s="9">
        <v>0</v>
      </c>
      <c r="J208" s="9">
        <v>7245.92</v>
      </c>
      <c r="K208" s="9">
        <f t="shared" si="6"/>
        <v>9166.67</v>
      </c>
      <c r="L208" s="9">
        <f t="shared" si="7"/>
        <v>23333.33</v>
      </c>
      <c r="M208" s="33" t="s">
        <v>223</v>
      </c>
    </row>
    <row r="209" spans="1:13" x14ac:dyDescent="0.25">
      <c r="A209" s="107">
        <v>201</v>
      </c>
      <c r="B209" s="2" t="s">
        <v>393</v>
      </c>
      <c r="C209" s="17" t="s">
        <v>1364</v>
      </c>
      <c r="D209" s="17" t="s">
        <v>855</v>
      </c>
      <c r="E209" s="17" t="s">
        <v>628</v>
      </c>
      <c r="F209" s="9">
        <v>42000</v>
      </c>
      <c r="G209" s="9">
        <v>1205.4000000000001</v>
      </c>
      <c r="H209" s="9">
        <v>1276.8</v>
      </c>
      <c r="I209" s="9">
        <v>724.92</v>
      </c>
      <c r="J209" s="9">
        <v>13576.34</v>
      </c>
      <c r="K209" s="9">
        <f t="shared" si="6"/>
        <v>16783.46</v>
      </c>
      <c r="L209" s="9">
        <f t="shared" si="7"/>
        <v>25216.54</v>
      </c>
      <c r="M209" s="33" t="s">
        <v>224</v>
      </c>
    </row>
    <row r="210" spans="1:13" x14ac:dyDescent="0.25">
      <c r="A210" s="107">
        <v>202</v>
      </c>
      <c r="B210" s="2" t="s">
        <v>1280</v>
      </c>
      <c r="C210" s="17" t="s">
        <v>1365</v>
      </c>
      <c r="D210" s="17" t="s">
        <v>852</v>
      </c>
      <c r="E210" s="17" t="s">
        <v>628</v>
      </c>
      <c r="F210" s="9">
        <v>42000</v>
      </c>
      <c r="G210" s="9">
        <v>1205.4000000000001</v>
      </c>
      <c r="H210" s="9">
        <v>1276.8</v>
      </c>
      <c r="I210" s="9">
        <v>724.92</v>
      </c>
      <c r="J210" s="9">
        <v>25</v>
      </c>
      <c r="K210" s="9">
        <f t="shared" si="6"/>
        <v>3232.12</v>
      </c>
      <c r="L210" s="9">
        <f t="shared" si="7"/>
        <v>38767.879999999997</v>
      </c>
      <c r="M210" s="33" t="s">
        <v>223</v>
      </c>
    </row>
    <row r="211" spans="1:13" x14ac:dyDescent="0.25">
      <c r="A211" s="107">
        <v>203</v>
      </c>
      <c r="B211" s="2" t="s">
        <v>1281</v>
      </c>
      <c r="C211" s="17" t="s">
        <v>1365</v>
      </c>
      <c r="D211" s="17" t="s">
        <v>852</v>
      </c>
      <c r="E211" s="17" t="s">
        <v>628</v>
      </c>
      <c r="F211" s="9">
        <v>42000</v>
      </c>
      <c r="G211" s="9">
        <v>1205.4000000000001</v>
      </c>
      <c r="H211" s="9">
        <v>1276.8</v>
      </c>
      <c r="I211" s="9">
        <v>724.92</v>
      </c>
      <c r="J211" s="9">
        <v>25</v>
      </c>
      <c r="K211" s="9">
        <f t="shared" si="6"/>
        <v>3232.12</v>
      </c>
      <c r="L211" s="9">
        <f t="shared" si="7"/>
        <v>38767.879999999997</v>
      </c>
      <c r="M211" s="33" t="s">
        <v>223</v>
      </c>
    </row>
    <row r="212" spans="1:13" x14ac:dyDescent="0.25">
      <c r="A212" s="107">
        <v>204</v>
      </c>
      <c r="B212" s="2" t="s">
        <v>1282</v>
      </c>
      <c r="C212" s="17" t="s">
        <v>1365</v>
      </c>
      <c r="D212" s="17" t="s">
        <v>852</v>
      </c>
      <c r="E212" s="17" t="s">
        <v>628</v>
      </c>
      <c r="F212" s="9">
        <v>45000</v>
      </c>
      <c r="G212" s="9">
        <v>1291.5</v>
      </c>
      <c r="H212" s="9">
        <v>1368</v>
      </c>
      <c r="I212" s="9">
        <v>1148.33</v>
      </c>
      <c r="J212" s="9">
        <v>4525</v>
      </c>
      <c r="K212" s="9">
        <f t="shared" si="6"/>
        <v>8332.83</v>
      </c>
      <c r="L212" s="9">
        <f t="shared" si="7"/>
        <v>36667.17</v>
      </c>
      <c r="M212" s="33" t="s">
        <v>223</v>
      </c>
    </row>
    <row r="213" spans="1:13" x14ac:dyDescent="0.25">
      <c r="A213" s="107">
        <v>205</v>
      </c>
      <c r="B213" s="2" t="s">
        <v>1410</v>
      </c>
      <c r="C213" s="17" t="s">
        <v>1365</v>
      </c>
      <c r="D213" s="17" t="s">
        <v>852</v>
      </c>
      <c r="E213" s="17" t="s">
        <v>628</v>
      </c>
      <c r="F213" s="9">
        <v>42000</v>
      </c>
      <c r="G213" s="9">
        <v>1205.4000000000001</v>
      </c>
      <c r="H213" s="9">
        <v>1276.8</v>
      </c>
      <c r="I213" s="9">
        <v>724.92</v>
      </c>
      <c r="J213" s="9">
        <v>25</v>
      </c>
      <c r="K213" s="9">
        <f t="shared" si="6"/>
        <v>3232.12</v>
      </c>
      <c r="L213" s="9">
        <f t="shared" si="7"/>
        <v>38767.879999999997</v>
      </c>
      <c r="M213" s="33" t="s">
        <v>223</v>
      </c>
    </row>
    <row r="214" spans="1:13" x14ac:dyDescent="0.25">
      <c r="A214" s="107">
        <v>206</v>
      </c>
      <c r="B214" s="2" t="s">
        <v>1438</v>
      </c>
      <c r="C214" s="17" t="s">
        <v>1365</v>
      </c>
      <c r="D214" s="17" t="s">
        <v>852</v>
      </c>
      <c r="E214" s="17" t="s">
        <v>628</v>
      </c>
      <c r="F214" s="9">
        <v>45000</v>
      </c>
      <c r="G214" s="9">
        <v>1291.5</v>
      </c>
      <c r="H214" s="9">
        <v>1368</v>
      </c>
      <c r="I214" s="9">
        <v>1148.33</v>
      </c>
      <c r="J214" s="9">
        <v>2025</v>
      </c>
      <c r="K214" s="9">
        <f t="shared" si="6"/>
        <v>5832.83</v>
      </c>
      <c r="L214" s="9">
        <f t="shared" si="7"/>
        <v>39167.17</v>
      </c>
      <c r="M214" s="33" t="s">
        <v>224</v>
      </c>
    </row>
    <row r="215" spans="1:13" x14ac:dyDescent="0.25">
      <c r="A215" s="107">
        <v>207</v>
      </c>
      <c r="B215" s="2" t="s">
        <v>333</v>
      </c>
      <c r="C215" s="17" t="s">
        <v>1366</v>
      </c>
      <c r="D215" s="17" t="s">
        <v>885</v>
      </c>
      <c r="E215" s="17" t="s">
        <v>628</v>
      </c>
      <c r="F215" s="9">
        <v>42000</v>
      </c>
      <c r="G215" s="9">
        <v>1205.4000000000001</v>
      </c>
      <c r="H215" s="9">
        <v>1276.8</v>
      </c>
      <c r="I215" s="9">
        <v>724.92</v>
      </c>
      <c r="J215" s="9">
        <v>9802.1</v>
      </c>
      <c r="K215" s="9">
        <f t="shared" si="6"/>
        <v>13009.220000000001</v>
      </c>
      <c r="L215" s="9">
        <f t="shared" si="7"/>
        <v>28990.78</v>
      </c>
      <c r="M215" s="33" t="s">
        <v>223</v>
      </c>
    </row>
    <row r="216" spans="1:13" x14ac:dyDescent="0.25">
      <c r="A216" s="107">
        <v>208</v>
      </c>
      <c r="B216" s="2" t="s">
        <v>366</v>
      </c>
      <c r="C216" s="17" t="s">
        <v>1366</v>
      </c>
      <c r="D216" s="17" t="s">
        <v>885</v>
      </c>
      <c r="E216" s="17" t="s">
        <v>628</v>
      </c>
      <c r="F216" s="9">
        <v>42000</v>
      </c>
      <c r="G216" s="9">
        <v>1205.4000000000001</v>
      </c>
      <c r="H216" s="9">
        <v>1276.8</v>
      </c>
      <c r="I216" s="9">
        <v>724.92</v>
      </c>
      <c r="J216" s="9">
        <v>4605.3999999999996</v>
      </c>
      <c r="K216" s="9">
        <f t="shared" si="6"/>
        <v>7812.5199999999995</v>
      </c>
      <c r="L216" s="9">
        <f t="shared" si="7"/>
        <v>34187.480000000003</v>
      </c>
      <c r="M216" s="33" t="s">
        <v>224</v>
      </c>
    </row>
    <row r="217" spans="1:13" ht="15" customHeight="1" x14ac:dyDescent="0.25">
      <c r="A217" s="107">
        <v>209</v>
      </c>
      <c r="B217" s="2" t="s">
        <v>373</v>
      </c>
      <c r="C217" s="17" t="s">
        <v>1366</v>
      </c>
      <c r="D217" s="17" t="s">
        <v>885</v>
      </c>
      <c r="E217" s="17" t="s">
        <v>628</v>
      </c>
      <c r="F217" s="9">
        <v>42000</v>
      </c>
      <c r="G217" s="9">
        <v>1205.4000000000001</v>
      </c>
      <c r="H217" s="9">
        <v>1276.8</v>
      </c>
      <c r="I217" s="9">
        <v>724.92</v>
      </c>
      <c r="J217" s="9">
        <v>1285</v>
      </c>
      <c r="K217" s="9">
        <f t="shared" si="6"/>
        <v>4492.12</v>
      </c>
      <c r="L217" s="9">
        <f t="shared" si="7"/>
        <v>37507.879999999997</v>
      </c>
      <c r="M217" s="33" t="s">
        <v>223</v>
      </c>
    </row>
    <row r="218" spans="1:13" x14ac:dyDescent="0.25">
      <c r="A218" s="107">
        <v>210</v>
      </c>
      <c r="B218" s="2" t="s">
        <v>339</v>
      </c>
      <c r="C218" s="17" t="s">
        <v>1366</v>
      </c>
      <c r="D218" s="17" t="s">
        <v>885</v>
      </c>
      <c r="E218" s="17" t="s">
        <v>628</v>
      </c>
      <c r="F218" s="9">
        <v>42000</v>
      </c>
      <c r="G218" s="9">
        <v>1205.4000000000001</v>
      </c>
      <c r="H218" s="9">
        <v>1276.8</v>
      </c>
      <c r="I218" s="9">
        <v>467.6</v>
      </c>
      <c r="J218" s="9">
        <v>19542.11</v>
      </c>
      <c r="K218" s="9">
        <f t="shared" si="6"/>
        <v>22491.91</v>
      </c>
      <c r="L218" s="9">
        <f t="shared" si="7"/>
        <v>19508.09</v>
      </c>
      <c r="M218" s="33" t="s">
        <v>223</v>
      </c>
    </row>
    <row r="219" spans="1:13" x14ac:dyDescent="0.25">
      <c r="A219" s="107">
        <v>211</v>
      </c>
      <c r="B219" s="2" t="s">
        <v>434</v>
      </c>
      <c r="C219" s="17" t="s">
        <v>1366</v>
      </c>
      <c r="D219" s="17" t="s">
        <v>758</v>
      </c>
      <c r="E219" s="17" t="s">
        <v>628</v>
      </c>
      <c r="F219" s="9">
        <v>42000</v>
      </c>
      <c r="G219" s="9">
        <v>1205.4000000000001</v>
      </c>
      <c r="H219" s="9">
        <v>1276.8</v>
      </c>
      <c r="I219" s="9">
        <v>724.92</v>
      </c>
      <c r="J219" s="9">
        <v>4225</v>
      </c>
      <c r="K219" s="9">
        <f t="shared" si="6"/>
        <v>7432.12</v>
      </c>
      <c r="L219" s="9">
        <f t="shared" si="7"/>
        <v>34567.879999999997</v>
      </c>
      <c r="M219" s="33" t="s">
        <v>223</v>
      </c>
    </row>
    <row r="220" spans="1:13" x14ac:dyDescent="0.25">
      <c r="A220" s="107">
        <v>212</v>
      </c>
      <c r="B220" s="2" t="s">
        <v>190</v>
      </c>
      <c r="C220" s="17" t="s">
        <v>1366</v>
      </c>
      <c r="D220" s="17" t="s">
        <v>885</v>
      </c>
      <c r="E220" s="17" t="s">
        <v>628</v>
      </c>
      <c r="F220" s="9">
        <v>42000</v>
      </c>
      <c r="G220" s="9">
        <v>1205.4000000000001</v>
      </c>
      <c r="H220" s="9">
        <v>1276.8</v>
      </c>
      <c r="I220" s="9">
        <v>467.6</v>
      </c>
      <c r="J220" s="9">
        <v>7759.69</v>
      </c>
      <c r="K220" s="9">
        <f t="shared" si="6"/>
        <v>10709.49</v>
      </c>
      <c r="L220" s="9">
        <f t="shared" si="7"/>
        <v>31290.510000000002</v>
      </c>
      <c r="M220" s="33" t="s">
        <v>223</v>
      </c>
    </row>
    <row r="221" spans="1:13" x14ac:dyDescent="0.25">
      <c r="A221" s="107">
        <v>213</v>
      </c>
      <c r="B221" s="2" t="s">
        <v>663</v>
      </c>
      <c r="C221" s="17" t="s">
        <v>1366</v>
      </c>
      <c r="D221" s="17" t="s">
        <v>885</v>
      </c>
      <c r="E221" s="17" t="s">
        <v>628</v>
      </c>
      <c r="F221" s="9">
        <v>40000</v>
      </c>
      <c r="G221" s="9">
        <v>1148</v>
      </c>
      <c r="H221" s="9">
        <v>1216</v>
      </c>
      <c r="I221" s="9">
        <v>442.65</v>
      </c>
      <c r="J221" s="9">
        <v>4022.89</v>
      </c>
      <c r="K221" s="9">
        <f t="shared" si="6"/>
        <v>6829.54</v>
      </c>
      <c r="L221" s="9">
        <f t="shared" si="7"/>
        <v>33170.46</v>
      </c>
      <c r="M221" s="33" t="s">
        <v>223</v>
      </c>
    </row>
    <row r="222" spans="1:13" x14ac:dyDescent="0.25">
      <c r="A222" s="107">
        <v>214</v>
      </c>
      <c r="B222" s="2" t="s">
        <v>590</v>
      </c>
      <c r="C222" s="17" t="s">
        <v>1366</v>
      </c>
      <c r="D222" s="17" t="s">
        <v>885</v>
      </c>
      <c r="E222" s="17" t="s">
        <v>628</v>
      </c>
      <c r="F222" s="9">
        <v>32500</v>
      </c>
      <c r="G222" s="9">
        <v>932.75</v>
      </c>
      <c r="H222" s="9">
        <v>988</v>
      </c>
      <c r="I222" s="9">
        <v>0</v>
      </c>
      <c r="J222" s="9">
        <v>25</v>
      </c>
      <c r="K222" s="9">
        <f t="shared" si="6"/>
        <v>1945.75</v>
      </c>
      <c r="L222" s="9">
        <f t="shared" si="7"/>
        <v>30554.25</v>
      </c>
      <c r="M222" s="33" t="s">
        <v>223</v>
      </c>
    </row>
    <row r="223" spans="1:13" x14ac:dyDescent="0.25">
      <c r="A223" s="107">
        <v>215</v>
      </c>
      <c r="B223" s="2" t="s">
        <v>367</v>
      </c>
      <c r="C223" s="17" t="s">
        <v>1366</v>
      </c>
      <c r="D223" s="17" t="s">
        <v>885</v>
      </c>
      <c r="E223" s="17" t="s">
        <v>628</v>
      </c>
      <c r="F223" s="9">
        <v>42000</v>
      </c>
      <c r="G223" s="9">
        <v>1205.4000000000001</v>
      </c>
      <c r="H223" s="9">
        <v>1276.8</v>
      </c>
      <c r="I223" s="9">
        <v>724.92</v>
      </c>
      <c r="J223" s="9">
        <v>14434.02</v>
      </c>
      <c r="K223" s="9">
        <f t="shared" si="6"/>
        <v>17641.14</v>
      </c>
      <c r="L223" s="9">
        <f t="shared" si="7"/>
        <v>24358.86</v>
      </c>
      <c r="M223" s="33" t="s">
        <v>223</v>
      </c>
    </row>
    <row r="224" spans="1:13" ht="15" customHeight="1" x14ac:dyDescent="0.25">
      <c r="A224" s="107">
        <v>216</v>
      </c>
      <c r="B224" s="2" t="s">
        <v>371</v>
      </c>
      <c r="C224" s="17" t="s">
        <v>1366</v>
      </c>
      <c r="D224" s="17" t="s">
        <v>885</v>
      </c>
      <c r="E224" s="17" t="s">
        <v>628</v>
      </c>
      <c r="F224" s="9">
        <v>42000</v>
      </c>
      <c r="G224" s="9">
        <v>1205.4000000000001</v>
      </c>
      <c r="H224" s="9">
        <v>1276.8</v>
      </c>
      <c r="I224" s="9">
        <v>724.92</v>
      </c>
      <c r="J224" s="9">
        <v>17877.03</v>
      </c>
      <c r="K224" s="9">
        <f t="shared" si="6"/>
        <v>21084.149999999998</v>
      </c>
      <c r="L224" s="9">
        <f t="shared" si="7"/>
        <v>20915.850000000002</v>
      </c>
      <c r="M224" s="33" t="s">
        <v>223</v>
      </c>
    </row>
    <row r="225" spans="1:13" x14ac:dyDescent="0.25">
      <c r="A225" s="107">
        <v>217</v>
      </c>
      <c r="B225" s="2" t="s">
        <v>68</v>
      </c>
      <c r="C225" s="17" t="s">
        <v>1366</v>
      </c>
      <c r="D225" s="17" t="s">
        <v>885</v>
      </c>
      <c r="E225" s="17" t="s">
        <v>628</v>
      </c>
      <c r="F225" s="9">
        <v>42000</v>
      </c>
      <c r="G225" s="9">
        <v>1205.4000000000001</v>
      </c>
      <c r="H225" s="9">
        <v>1276.8</v>
      </c>
      <c r="I225" s="9">
        <v>724.92</v>
      </c>
      <c r="J225" s="9">
        <v>14583.73</v>
      </c>
      <c r="K225" s="9">
        <f t="shared" si="6"/>
        <v>17790.849999999999</v>
      </c>
      <c r="L225" s="9">
        <f t="shared" si="7"/>
        <v>24209.15</v>
      </c>
      <c r="M225" s="33" t="s">
        <v>223</v>
      </c>
    </row>
    <row r="226" spans="1:13" x14ac:dyDescent="0.25">
      <c r="A226" s="107">
        <v>218</v>
      </c>
      <c r="B226" s="2" t="s">
        <v>1259</v>
      </c>
      <c r="C226" s="17" t="s">
        <v>1366</v>
      </c>
      <c r="D226" s="17" t="s">
        <v>885</v>
      </c>
      <c r="E226" s="17" t="s">
        <v>628</v>
      </c>
      <c r="F226" s="9">
        <v>42000</v>
      </c>
      <c r="G226" s="9">
        <v>1205.4000000000001</v>
      </c>
      <c r="H226" s="9">
        <v>1276.8</v>
      </c>
      <c r="I226" s="9">
        <v>724.92</v>
      </c>
      <c r="J226" s="9">
        <v>25</v>
      </c>
      <c r="K226" s="9">
        <f t="shared" si="6"/>
        <v>3232.12</v>
      </c>
      <c r="L226" s="9">
        <f t="shared" si="7"/>
        <v>38767.879999999997</v>
      </c>
      <c r="M226" s="38" t="s">
        <v>223</v>
      </c>
    </row>
    <row r="227" spans="1:13" x14ac:dyDescent="0.25">
      <c r="A227" s="107">
        <v>219</v>
      </c>
      <c r="B227" s="2" t="s">
        <v>1441</v>
      </c>
      <c r="C227" s="17" t="s">
        <v>1366</v>
      </c>
      <c r="D227" s="17" t="s">
        <v>885</v>
      </c>
      <c r="E227" s="17" t="s">
        <v>628</v>
      </c>
      <c r="F227" s="9">
        <v>42000</v>
      </c>
      <c r="G227" s="9">
        <v>1205.4000000000001</v>
      </c>
      <c r="H227" s="9">
        <v>1276.8</v>
      </c>
      <c r="I227" s="9">
        <v>724.92</v>
      </c>
      <c r="J227" s="9">
        <v>25</v>
      </c>
      <c r="K227" s="9">
        <f t="shared" si="6"/>
        <v>3232.12</v>
      </c>
      <c r="L227" s="9">
        <f t="shared" si="7"/>
        <v>38767.879999999997</v>
      </c>
      <c r="M227" s="38" t="s">
        <v>223</v>
      </c>
    </row>
    <row r="228" spans="1:13" x14ac:dyDescent="0.25">
      <c r="A228" s="107">
        <v>220</v>
      </c>
      <c r="B228" s="2" t="s">
        <v>51</v>
      </c>
      <c r="C228" s="17" t="s">
        <v>1367</v>
      </c>
      <c r="D228" s="17" t="s">
        <v>884</v>
      </c>
      <c r="E228" s="17" t="s">
        <v>628</v>
      </c>
      <c r="F228" s="9">
        <v>42000</v>
      </c>
      <c r="G228" s="9">
        <v>1205.4000000000001</v>
      </c>
      <c r="H228" s="9">
        <v>1276.8</v>
      </c>
      <c r="I228" s="9">
        <v>724.92</v>
      </c>
      <c r="J228" s="9">
        <v>24179.87</v>
      </c>
      <c r="K228" s="9">
        <f t="shared" si="6"/>
        <v>27386.989999999998</v>
      </c>
      <c r="L228" s="9">
        <f t="shared" si="7"/>
        <v>14613.010000000002</v>
      </c>
      <c r="M228" s="33" t="s">
        <v>223</v>
      </c>
    </row>
    <row r="229" spans="1:13" x14ac:dyDescent="0.25">
      <c r="A229" s="107">
        <v>221</v>
      </c>
      <c r="B229" s="2" t="s">
        <v>79</v>
      </c>
      <c r="C229" s="17" t="s">
        <v>1367</v>
      </c>
      <c r="D229" s="17" t="s">
        <v>884</v>
      </c>
      <c r="E229" s="17" t="s">
        <v>628</v>
      </c>
      <c r="F229" s="9">
        <v>42000</v>
      </c>
      <c r="G229" s="9">
        <v>1205.4000000000001</v>
      </c>
      <c r="H229" s="9">
        <v>1276.8</v>
      </c>
      <c r="I229" s="9">
        <v>724.92</v>
      </c>
      <c r="J229" s="9">
        <v>9185.7999999999993</v>
      </c>
      <c r="K229" s="9">
        <f t="shared" si="6"/>
        <v>12392.919999999998</v>
      </c>
      <c r="L229" s="9">
        <f t="shared" si="7"/>
        <v>29607.08</v>
      </c>
      <c r="M229" s="33" t="s">
        <v>223</v>
      </c>
    </row>
    <row r="230" spans="1:13" x14ac:dyDescent="0.25">
      <c r="A230" s="107">
        <v>222</v>
      </c>
      <c r="B230" s="2" t="s">
        <v>32</v>
      </c>
      <c r="C230" s="17" t="s">
        <v>1367</v>
      </c>
      <c r="D230" s="17" t="s">
        <v>884</v>
      </c>
      <c r="E230" s="17" t="s">
        <v>628</v>
      </c>
      <c r="F230" s="9">
        <v>32500</v>
      </c>
      <c r="G230" s="9">
        <v>932.75</v>
      </c>
      <c r="H230" s="9">
        <v>988</v>
      </c>
      <c r="I230" s="9">
        <v>0</v>
      </c>
      <c r="J230" s="9">
        <v>25</v>
      </c>
      <c r="K230" s="9">
        <f t="shared" si="6"/>
        <v>1945.75</v>
      </c>
      <c r="L230" s="9">
        <f t="shared" si="7"/>
        <v>30554.25</v>
      </c>
      <c r="M230" s="33" t="s">
        <v>223</v>
      </c>
    </row>
    <row r="231" spans="1:13" x14ac:dyDescent="0.25">
      <c r="A231" s="107">
        <v>223</v>
      </c>
      <c r="B231" s="2" t="s">
        <v>25</v>
      </c>
      <c r="C231" s="17" t="s">
        <v>1367</v>
      </c>
      <c r="D231" s="17" t="s">
        <v>884</v>
      </c>
      <c r="E231" s="17" t="s">
        <v>628</v>
      </c>
      <c r="F231" s="9">
        <v>32500</v>
      </c>
      <c r="G231" s="9">
        <v>932.75</v>
      </c>
      <c r="H231" s="9">
        <v>988</v>
      </c>
      <c r="I231" s="9">
        <v>0</v>
      </c>
      <c r="J231" s="9">
        <v>9423.48</v>
      </c>
      <c r="K231" s="9">
        <f t="shared" si="6"/>
        <v>11344.23</v>
      </c>
      <c r="L231" s="9">
        <f t="shared" si="7"/>
        <v>21155.77</v>
      </c>
      <c r="M231" s="33" t="s">
        <v>223</v>
      </c>
    </row>
    <row r="232" spans="1:13" x14ac:dyDescent="0.25">
      <c r="A232" s="107">
        <v>224</v>
      </c>
      <c r="B232" s="2" t="s">
        <v>585</v>
      </c>
      <c r="C232" s="17" t="s">
        <v>1367</v>
      </c>
      <c r="D232" s="17" t="s">
        <v>884</v>
      </c>
      <c r="E232" s="17" t="s">
        <v>628</v>
      </c>
      <c r="F232" s="9">
        <v>32500</v>
      </c>
      <c r="G232" s="9">
        <v>932.75</v>
      </c>
      <c r="H232" s="9">
        <v>988</v>
      </c>
      <c r="I232" s="9">
        <v>0</v>
      </c>
      <c r="J232" s="9">
        <v>13101.26</v>
      </c>
      <c r="K232" s="9">
        <f t="shared" si="6"/>
        <v>15022.01</v>
      </c>
      <c r="L232" s="9">
        <f t="shared" si="7"/>
        <v>17477.989999999998</v>
      </c>
      <c r="M232" s="33" t="s">
        <v>223</v>
      </c>
    </row>
    <row r="233" spans="1:13" x14ac:dyDescent="0.25">
      <c r="A233" s="107">
        <v>225</v>
      </c>
      <c r="B233" s="2" t="s">
        <v>781</v>
      </c>
      <c r="C233" s="17" t="s">
        <v>1364</v>
      </c>
      <c r="D233" s="17" t="s">
        <v>852</v>
      </c>
      <c r="E233" s="17" t="s">
        <v>628</v>
      </c>
      <c r="F233" s="9">
        <v>35000</v>
      </c>
      <c r="G233" s="9">
        <v>1004.5</v>
      </c>
      <c r="H233" s="9">
        <v>1064</v>
      </c>
      <c r="I233" s="9">
        <v>0</v>
      </c>
      <c r="J233" s="9">
        <v>1075</v>
      </c>
      <c r="K233" s="9">
        <f t="shared" si="6"/>
        <v>3143.5</v>
      </c>
      <c r="L233" s="9">
        <f t="shared" si="7"/>
        <v>31856.5</v>
      </c>
      <c r="M233" s="33" t="s">
        <v>223</v>
      </c>
    </row>
    <row r="234" spans="1:13" x14ac:dyDescent="0.25">
      <c r="A234" s="107">
        <v>226</v>
      </c>
      <c r="B234" s="2" t="s">
        <v>869</v>
      </c>
      <c r="C234" s="17" t="s">
        <v>1364</v>
      </c>
      <c r="D234" s="17" t="s">
        <v>843</v>
      </c>
      <c r="E234" s="17" t="s">
        <v>628</v>
      </c>
      <c r="F234" s="9">
        <v>35000</v>
      </c>
      <c r="G234" s="9">
        <v>1004.5</v>
      </c>
      <c r="H234" s="9">
        <v>1064</v>
      </c>
      <c r="I234" s="9">
        <v>0</v>
      </c>
      <c r="J234" s="9">
        <v>4071.62</v>
      </c>
      <c r="K234" s="9">
        <f t="shared" si="6"/>
        <v>6140.12</v>
      </c>
      <c r="L234" s="9">
        <f t="shared" si="7"/>
        <v>28859.88</v>
      </c>
      <c r="M234" s="33" t="s">
        <v>223</v>
      </c>
    </row>
    <row r="235" spans="1:13" ht="15" customHeight="1" x14ac:dyDescent="0.25">
      <c r="A235" s="107">
        <v>227</v>
      </c>
      <c r="B235" s="2" t="s">
        <v>473</v>
      </c>
      <c r="C235" s="17" t="s">
        <v>1364</v>
      </c>
      <c r="D235" s="17" t="s">
        <v>758</v>
      </c>
      <c r="E235" s="17" t="s">
        <v>628</v>
      </c>
      <c r="F235" s="9">
        <v>35000</v>
      </c>
      <c r="G235" s="9">
        <v>1004.5</v>
      </c>
      <c r="H235" s="9">
        <v>1064</v>
      </c>
      <c r="I235" s="9">
        <v>0</v>
      </c>
      <c r="J235" s="9">
        <v>9188.619999999999</v>
      </c>
      <c r="K235" s="9">
        <f t="shared" si="6"/>
        <v>11257.119999999999</v>
      </c>
      <c r="L235" s="9">
        <f t="shared" si="7"/>
        <v>23742.880000000001</v>
      </c>
      <c r="M235" s="33" t="s">
        <v>223</v>
      </c>
    </row>
    <row r="236" spans="1:13" x14ac:dyDescent="0.25">
      <c r="A236" s="107">
        <v>228</v>
      </c>
      <c r="B236" s="2" t="s">
        <v>870</v>
      </c>
      <c r="C236" s="17" t="s">
        <v>1364</v>
      </c>
      <c r="D236" s="17" t="s">
        <v>855</v>
      </c>
      <c r="E236" s="17" t="s">
        <v>628</v>
      </c>
      <c r="F236" s="9">
        <v>35000</v>
      </c>
      <c r="G236" s="9">
        <v>1004.5</v>
      </c>
      <c r="H236" s="9">
        <v>1064</v>
      </c>
      <c r="I236" s="9">
        <v>0</v>
      </c>
      <c r="J236" s="9">
        <v>2663.49</v>
      </c>
      <c r="K236" s="9">
        <f t="shared" si="6"/>
        <v>4731.99</v>
      </c>
      <c r="L236" s="9">
        <f t="shared" si="7"/>
        <v>30268.010000000002</v>
      </c>
      <c r="M236" s="33" t="s">
        <v>223</v>
      </c>
    </row>
    <row r="237" spans="1:13" x14ac:dyDescent="0.25">
      <c r="A237" s="107">
        <v>229</v>
      </c>
      <c r="B237" s="2" t="s">
        <v>1051</v>
      </c>
      <c r="C237" s="17" t="s">
        <v>1364</v>
      </c>
      <c r="D237" s="17" t="s">
        <v>758</v>
      </c>
      <c r="E237" s="17" t="s">
        <v>628</v>
      </c>
      <c r="F237" s="9">
        <v>42000</v>
      </c>
      <c r="G237" s="9">
        <v>1205.4000000000001</v>
      </c>
      <c r="H237" s="9">
        <v>1276.8</v>
      </c>
      <c r="I237" s="9">
        <v>724.92</v>
      </c>
      <c r="J237" s="9">
        <v>25</v>
      </c>
      <c r="K237" s="9">
        <f t="shared" si="6"/>
        <v>3232.12</v>
      </c>
      <c r="L237" s="9">
        <f t="shared" si="7"/>
        <v>38767.879999999997</v>
      </c>
      <c r="M237" s="33" t="s">
        <v>224</v>
      </c>
    </row>
    <row r="238" spans="1:13" x14ac:dyDescent="0.25">
      <c r="A238" s="107">
        <v>230</v>
      </c>
      <c r="B238" s="2" t="s">
        <v>1052</v>
      </c>
      <c r="C238" s="17" t="s">
        <v>1364</v>
      </c>
      <c r="D238" s="17" t="s">
        <v>758</v>
      </c>
      <c r="E238" s="17" t="s">
        <v>628</v>
      </c>
      <c r="F238" s="9">
        <v>42000</v>
      </c>
      <c r="G238" s="9">
        <v>1205.4000000000001</v>
      </c>
      <c r="H238" s="9">
        <v>1276.8</v>
      </c>
      <c r="I238" s="9">
        <v>724.92</v>
      </c>
      <c r="J238" s="9">
        <v>2965</v>
      </c>
      <c r="K238" s="9">
        <f t="shared" si="6"/>
        <v>6172.12</v>
      </c>
      <c r="L238" s="9">
        <f t="shared" si="7"/>
        <v>35827.879999999997</v>
      </c>
      <c r="M238" s="33" t="s">
        <v>223</v>
      </c>
    </row>
    <row r="239" spans="1:13" x14ac:dyDescent="0.25">
      <c r="A239" s="107">
        <v>231</v>
      </c>
      <c r="B239" s="2" t="s">
        <v>382</v>
      </c>
      <c r="C239" s="17" t="s">
        <v>1364</v>
      </c>
      <c r="D239" s="17" t="s">
        <v>877</v>
      </c>
      <c r="E239" s="17" t="s">
        <v>628</v>
      </c>
      <c r="F239" s="9">
        <v>42000</v>
      </c>
      <c r="G239" s="9">
        <v>1205.4000000000001</v>
      </c>
      <c r="H239" s="9">
        <v>1276.8</v>
      </c>
      <c r="I239" s="9">
        <v>724.92</v>
      </c>
      <c r="J239" s="9">
        <v>7049.26</v>
      </c>
      <c r="K239" s="9">
        <f t="shared" si="6"/>
        <v>10256.380000000001</v>
      </c>
      <c r="L239" s="9">
        <f t="shared" si="7"/>
        <v>31743.62</v>
      </c>
      <c r="M239" s="33" t="s">
        <v>224</v>
      </c>
    </row>
    <row r="240" spans="1:13" x14ac:dyDescent="0.25">
      <c r="A240" s="107">
        <v>232</v>
      </c>
      <c r="B240" s="2" t="s">
        <v>383</v>
      </c>
      <c r="C240" s="17" t="s">
        <v>1364</v>
      </c>
      <c r="D240" s="17" t="s">
        <v>855</v>
      </c>
      <c r="E240" s="17" t="s">
        <v>628</v>
      </c>
      <c r="F240" s="9">
        <v>42000</v>
      </c>
      <c r="G240" s="9">
        <v>1205.4000000000001</v>
      </c>
      <c r="H240" s="9">
        <v>1276.8</v>
      </c>
      <c r="I240" s="9">
        <v>467.6</v>
      </c>
      <c r="J240" s="9">
        <v>20050.219999999998</v>
      </c>
      <c r="K240" s="9">
        <f t="shared" si="6"/>
        <v>23000.019999999997</v>
      </c>
      <c r="L240" s="9">
        <f t="shared" si="7"/>
        <v>18999.980000000003</v>
      </c>
      <c r="M240" s="33" t="s">
        <v>224</v>
      </c>
    </row>
    <row r="241" spans="1:13" x14ac:dyDescent="0.25">
      <c r="A241" s="107">
        <v>233</v>
      </c>
      <c r="B241" s="2" t="s">
        <v>793</v>
      </c>
      <c r="C241" s="17" t="s">
        <v>1364</v>
      </c>
      <c r="D241" s="17" t="s">
        <v>877</v>
      </c>
      <c r="E241" s="17" t="s">
        <v>628</v>
      </c>
      <c r="F241" s="9">
        <v>35000</v>
      </c>
      <c r="G241" s="9">
        <v>1004.5</v>
      </c>
      <c r="H241" s="9">
        <v>1064</v>
      </c>
      <c r="I241" s="9">
        <v>0</v>
      </c>
      <c r="J241" s="9">
        <v>5909.8</v>
      </c>
      <c r="K241" s="9">
        <f t="shared" si="6"/>
        <v>7978.3</v>
      </c>
      <c r="L241" s="9">
        <f t="shared" si="7"/>
        <v>27021.7</v>
      </c>
      <c r="M241" s="33" t="s">
        <v>224</v>
      </c>
    </row>
    <row r="242" spans="1:13" x14ac:dyDescent="0.25">
      <c r="A242" s="107">
        <v>234</v>
      </c>
      <c r="B242" s="2" t="s">
        <v>794</v>
      </c>
      <c r="C242" s="17" t="s">
        <v>1364</v>
      </c>
      <c r="D242" s="17" t="s">
        <v>877</v>
      </c>
      <c r="E242" s="17" t="s">
        <v>628</v>
      </c>
      <c r="F242" s="9">
        <v>35000</v>
      </c>
      <c r="G242" s="9">
        <v>1004.5</v>
      </c>
      <c r="H242" s="9">
        <v>1064</v>
      </c>
      <c r="I242" s="9">
        <v>0</v>
      </c>
      <c r="J242" s="9">
        <v>6441.8899999999994</v>
      </c>
      <c r="K242" s="9">
        <f t="shared" si="6"/>
        <v>8510.39</v>
      </c>
      <c r="L242" s="9">
        <f t="shared" si="7"/>
        <v>26489.61</v>
      </c>
      <c r="M242" s="33" t="s">
        <v>224</v>
      </c>
    </row>
    <row r="243" spans="1:13" x14ac:dyDescent="0.25">
      <c r="A243" s="107">
        <v>235</v>
      </c>
      <c r="B243" s="2" t="s">
        <v>795</v>
      </c>
      <c r="C243" s="17" t="s">
        <v>1364</v>
      </c>
      <c r="D243" s="17" t="s">
        <v>877</v>
      </c>
      <c r="E243" s="17" t="s">
        <v>628</v>
      </c>
      <c r="F243" s="9">
        <v>35000</v>
      </c>
      <c r="G243" s="9">
        <v>1004.5</v>
      </c>
      <c r="H243" s="9">
        <v>1064</v>
      </c>
      <c r="I243" s="9">
        <v>0</v>
      </c>
      <c r="J243" s="9">
        <v>25</v>
      </c>
      <c r="K243" s="9">
        <f t="shared" si="6"/>
        <v>2093.5</v>
      </c>
      <c r="L243" s="9">
        <f t="shared" si="7"/>
        <v>32906.5</v>
      </c>
      <c r="M243" s="33" t="s">
        <v>224</v>
      </c>
    </row>
    <row r="244" spans="1:13" x14ac:dyDescent="0.25">
      <c r="A244" s="107">
        <v>236</v>
      </c>
      <c r="B244" s="2" t="s">
        <v>1277</v>
      </c>
      <c r="C244" s="17" t="s">
        <v>1364</v>
      </c>
      <c r="D244" s="17" t="s">
        <v>892</v>
      </c>
      <c r="E244" s="17" t="s">
        <v>628</v>
      </c>
      <c r="F244" s="9">
        <v>35000</v>
      </c>
      <c r="G244" s="9">
        <v>1004.5</v>
      </c>
      <c r="H244" s="9">
        <v>1064</v>
      </c>
      <c r="I244" s="9">
        <v>0</v>
      </c>
      <c r="J244" s="9">
        <v>1740.46</v>
      </c>
      <c r="K244" s="9">
        <f t="shared" si="6"/>
        <v>3808.96</v>
      </c>
      <c r="L244" s="9">
        <f t="shared" si="7"/>
        <v>31191.040000000001</v>
      </c>
      <c r="M244" s="33" t="s">
        <v>224</v>
      </c>
    </row>
    <row r="245" spans="1:13" x14ac:dyDescent="0.25">
      <c r="A245" s="107">
        <v>237</v>
      </c>
      <c r="B245" s="2" t="s">
        <v>796</v>
      </c>
      <c r="C245" s="17" t="s">
        <v>1364</v>
      </c>
      <c r="D245" s="17" t="s">
        <v>877</v>
      </c>
      <c r="E245" s="17" t="s">
        <v>628</v>
      </c>
      <c r="F245" s="9">
        <v>35000</v>
      </c>
      <c r="G245" s="9">
        <v>1004.5</v>
      </c>
      <c r="H245" s="9">
        <v>1064</v>
      </c>
      <c r="I245" s="9">
        <v>0</v>
      </c>
      <c r="J245" s="9">
        <v>1075</v>
      </c>
      <c r="K245" s="9">
        <f t="shared" si="6"/>
        <v>3143.5</v>
      </c>
      <c r="L245" s="9">
        <f t="shared" si="7"/>
        <v>31856.5</v>
      </c>
      <c r="M245" s="33" t="s">
        <v>223</v>
      </c>
    </row>
    <row r="246" spans="1:13" x14ac:dyDescent="0.25">
      <c r="A246" s="107">
        <v>238</v>
      </c>
      <c r="B246" s="2" t="s">
        <v>797</v>
      </c>
      <c r="C246" s="17" t="s">
        <v>1364</v>
      </c>
      <c r="D246" s="17" t="s">
        <v>877</v>
      </c>
      <c r="E246" s="17" t="s">
        <v>628</v>
      </c>
      <c r="F246" s="9">
        <v>35000</v>
      </c>
      <c r="G246" s="9">
        <v>1004.5</v>
      </c>
      <c r="H246" s="9">
        <v>1064</v>
      </c>
      <c r="I246" s="9">
        <v>0</v>
      </c>
      <c r="J246" s="9">
        <v>1075</v>
      </c>
      <c r="K246" s="9">
        <f t="shared" si="6"/>
        <v>3143.5</v>
      </c>
      <c r="L246" s="9">
        <f t="shared" si="7"/>
        <v>31856.5</v>
      </c>
      <c r="M246" s="33" t="s">
        <v>223</v>
      </c>
    </row>
    <row r="247" spans="1:13" x14ac:dyDescent="0.25">
      <c r="A247" s="107">
        <v>239</v>
      </c>
      <c r="B247" s="2" t="s">
        <v>1283</v>
      </c>
      <c r="C247" s="17" t="s">
        <v>1364</v>
      </c>
      <c r="D247" s="17" t="s">
        <v>0</v>
      </c>
      <c r="E247" s="17" t="s">
        <v>628</v>
      </c>
      <c r="F247" s="9">
        <v>35000</v>
      </c>
      <c r="G247" s="9">
        <v>1004.5</v>
      </c>
      <c r="H247" s="9">
        <v>1064</v>
      </c>
      <c r="I247" s="9">
        <v>0</v>
      </c>
      <c r="J247" s="9">
        <v>5975</v>
      </c>
      <c r="K247" s="9">
        <f t="shared" si="6"/>
        <v>8043.5</v>
      </c>
      <c r="L247" s="9">
        <f t="shared" si="7"/>
        <v>26956.5</v>
      </c>
      <c r="M247" s="33" t="s">
        <v>224</v>
      </c>
    </row>
    <row r="248" spans="1:13" x14ac:dyDescent="0.25">
      <c r="A248" s="107">
        <v>240</v>
      </c>
      <c r="B248" s="2" t="s">
        <v>1275</v>
      </c>
      <c r="C248" s="17" t="s">
        <v>1367</v>
      </c>
      <c r="D248" s="17" t="s">
        <v>884</v>
      </c>
      <c r="E248" s="17" t="s">
        <v>628</v>
      </c>
      <c r="F248" s="9">
        <v>42000</v>
      </c>
      <c r="G248" s="9">
        <v>1205.4000000000001</v>
      </c>
      <c r="H248" s="9">
        <v>1276.8</v>
      </c>
      <c r="I248" s="9">
        <v>724.92</v>
      </c>
      <c r="J248" s="9">
        <v>25</v>
      </c>
      <c r="K248" s="9">
        <f t="shared" si="6"/>
        <v>3232.12</v>
      </c>
      <c r="L248" s="9">
        <f t="shared" si="7"/>
        <v>38767.879999999997</v>
      </c>
      <c r="M248" s="33" t="s">
        <v>223</v>
      </c>
    </row>
    <row r="249" spans="1:13" x14ac:dyDescent="0.25">
      <c r="A249" s="107">
        <v>241</v>
      </c>
      <c r="B249" s="2" t="s">
        <v>1249</v>
      </c>
      <c r="C249" s="17" t="s">
        <v>1364</v>
      </c>
      <c r="D249" s="17" t="s">
        <v>852</v>
      </c>
      <c r="E249" s="17" t="s">
        <v>628</v>
      </c>
      <c r="F249" s="9">
        <v>35000</v>
      </c>
      <c r="G249" s="9">
        <v>1004.5</v>
      </c>
      <c r="H249" s="9">
        <v>1064</v>
      </c>
      <c r="I249" s="9">
        <v>0</v>
      </c>
      <c r="J249" s="9">
        <v>25</v>
      </c>
      <c r="K249" s="9">
        <f t="shared" si="6"/>
        <v>2093.5</v>
      </c>
      <c r="L249" s="9">
        <f t="shared" si="7"/>
        <v>32906.5</v>
      </c>
      <c r="M249" s="38" t="s">
        <v>224</v>
      </c>
    </row>
    <row r="250" spans="1:13" x14ac:dyDescent="0.25">
      <c r="A250" s="107">
        <v>242</v>
      </c>
      <c r="B250" s="2" t="s">
        <v>899</v>
      </c>
      <c r="C250" s="17" t="s">
        <v>1364</v>
      </c>
      <c r="D250" s="17" t="s">
        <v>758</v>
      </c>
      <c r="E250" s="17" t="s">
        <v>628</v>
      </c>
      <c r="F250" s="9">
        <v>35000</v>
      </c>
      <c r="G250" s="9">
        <v>1004.5</v>
      </c>
      <c r="H250" s="9">
        <v>1064</v>
      </c>
      <c r="I250" s="9">
        <v>0</v>
      </c>
      <c r="J250" s="9">
        <v>5855.85</v>
      </c>
      <c r="K250" s="9">
        <f t="shared" si="6"/>
        <v>7924.35</v>
      </c>
      <c r="L250" s="9">
        <f t="shared" si="7"/>
        <v>27075.65</v>
      </c>
      <c r="M250" s="38" t="s">
        <v>224</v>
      </c>
    </row>
    <row r="251" spans="1:13" x14ac:dyDescent="0.25">
      <c r="A251" s="107">
        <v>243</v>
      </c>
      <c r="B251" s="2" t="s">
        <v>900</v>
      </c>
      <c r="C251" s="17" t="s">
        <v>1364</v>
      </c>
      <c r="D251" s="17" t="s">
        <v>758</v>
      </c>
      <c r="E251" s="17" t="s">
        <v>628</v>
      </c>
      <c r="F251" s="9">
        <v>42000</v>
      </c>
      <c r="G251" s="9">
        <v>1205.4000000000001</v>
      </c>
      <c r="H251" s="9">
        <v>1276.8</v>
      </c>
      <c r="I251" s="9">
        <v>724.92</v>
      </c>
      <c r="J251" s="9">
        <v>10105</v>
      </c>
      <c r="K251" s="9">
        <f t="shared" si="6"/>
        <v>13312.119999999999</v>
      </c>
      <c r="L251" s="9">
        <f t="shared" si="7"/>
        <v>28687.88</v>
      </c>
      <c r="M251" s="38" t="s">
        <v>223</v>
      </c>
    </row>
    <row r="252" spans="1:13" x14ac:dyDescent="0.25">
      <c r="A252" s="107">
        <v>244</v>
      </c>
      <c r="B252" s="2" t="s">
        <v>1211</v>
      </c>
      <c r="C252" s="17" t="s">
        <v>1364</v>
      </c>
      <c r="D252" s="17" t="s">
        <v>758</v>
      </c>
      <c r="E252" s="17" t="s">
        <v>628</v>
      </c>
      <c r="F252" s="9">
        <v>42000</v>
      </c>
      <c r="G252" s="9">
        <v>1205.4000000000001</v>
      </c>
      <c r="H252" s="9">
        <v>1276.8</v>
      </c>
      <c r="I252" s="9">
        <v>724.92</v>
      </c>
      <c r="J252" s="9">
        <v>10105</v>
      </c>
      <c r="K252" s="9">
        <f t="shared" si="6"/>
        <v>13312.119999999999</v>
      </c>
      <c r="L252" s="9">
        <f t="shared" si="7"/>
        <v>28687.88</v>
      </c>
      <c r="M252" s="38" t="s">
        <v>224</v>
      </c>
    </row>
    <row r="253" spans="1:13" x14ac:dyDescent="0.25">
      <c r="A253" s="107">
        <v>245</v>
      </c>
      <c r="B253" s="2" t="s">
        <v>1250</v>
      </c>
      <c r="C253" s="17" t="s">
        <v>1364</v>
      </c>
      <c r="D253" s="17" t="s">
        <v>852</v>
      </c>
      <c r="E253" s="17" t="s">
        <v>628</v>
      </c>
      <c r="F253" s="9">
        <v>42000</v>
      </c>
      <c r="G253" s="9">
        <v>1205.4000000000001</v>
      </c>
      <c r="H253" s="9">
        <v>1276.8</v>
      </c>
      <c r="I253" s="9">
        <v>724.92</v>
      </c>
      <c r="J253" s="9">
        <v>1285</v>
      </c>
      <c r="K253" s="9">
        <f t="shared" si="6"/>
        <v>4492.12</v>
      </c>
      <c r="L253" s="9">
        <f t="shared" si="7"/>
        <v>37507.879999999997</v>
      </c>
      <c r="M253" s="38" t="s">
        <v>224</v>
      </c>
    </row>
    <row r="254" spans="1:13" x14ac:dyDescent="0.25">
      <c r="A254" s="107">
        <v>246</v>
      </c>
      <c r="B254" s="2" t="s">
        <v>1470</v>
      </c>
      <c r="C254" s="17" t="s">
        <v>1365</v>
      </c>
      <c r="D254" s="17" t="s">
        <v>852</v>
      </c>
      <c r="E254" s="17" t="s">
        <v>628</v>
      </c>
      <c r="F254" s="9">
        <v>45000</v>
      </c>
      <c r="G254" s="9">
        <v>1291.5</v>
      </c>
      <c r="H254" s="9">
        <v>1368</v>
      </c>
      <c r="I254" s="9">
        <v>1148.33</v>
      </c>
      <c r="J254" s="9">
        <v>25</v>
      </c>
      <c r="K254" s="9">
        <f t="shared" si="6"/>
        <v>3832.83</v>
      </c>
      <c r="L254" s="9">
        <f t="shared" si="7"/>
        <v>41167.17</v>
      </c>
      <c r="M254" s="38" t="s">
        <v>223</v>
      </c>
    </row>
    <row r="255" spans="1:13" x14ac:dyDescent="0.25">
      <c r="A255" s="107">
        <v>247</v>
      </c>
      <c r="B255" s="2" t="s">
        <v>1471</v>
      </c>
      <c r="C255" s="17" t="s">
        <v>1364</v>
      </c>
      <c r="D255" s="17" t="s">
        <v>934</v>
      </c>
      <c r="E255" s="17" t="s">
        <v>628</v>
      </c>
      <c r="F255" s="9">
        <v>42000</v>
      </c>
      <c r="G255" s="9">
        <v>1205.4000000000001</v>
      </c>
      <c r="H255" s="9">
        <v>1276.8</v>
      </c>
      <c r="I255" s="9">
        <v>724.92</v>
      </c>
      <c r="J255" s="9">
        <v>25</v>
      </c>
      <c r="K255" s="9">
        <f t="shared" si="6"/>
        <v>3232.12</v>
      </c>
      <c r="L255" s="9">
        <f t="shared" si="7"/>
        <v>38767.879999999997</v>
      </c>
      <c r="M255" s="38" t="s">
        <v>223</v>
      </c>
    </row>
    <row r="256" spans="1:13" x14ac:dyDescent="0.25">
      <c r="A256" s="107">
        <v>248</v>
      </c>
      <c r="B256" s="2" t="s">
        <v>1251</v>
      </c>
      <c r="C256" s="17" t="s">
        <v>1364</v>
      </c>
      <c r="D256" s="17" t="s">
        <v>884</v>
      </c>
      <c r="E256" s="17" t="s">
        <v>628</v>
      </c>
      <c r="F256" s="9">
        <v>42000</v>
      </c>
      <c r="G256" s="9">
        <v>1205.4000000000001</v>
      </c>
      <c r="H256" s="9">
        <v>1276.8</v>
      </c>
      <c r="I256" s="9">
        <v>724.92</v>
      </c>
      <c r="J256" s="9">
        <v>25</v>
      </c>
      <c r="K256" s="9">
        <f t="shared" si="6"/>
        <v>3232.12</v>
      </c>
      <c r="L256" s="9">
        <f t="shared" si="7"/>
        <v>38767.879999999997</v>
      </c>
      <c r="M256" s="38" t="s">
        <v>224</v>
      </c>
    </row>
    <row r="257" spans="1:13" x14ac:dyDescent="0.25">
      <c r="A257" s="107">
        <v>249</v>
      </c>
      <c r="B257" s="2" t="s">
        <v>798</v>
      </c>
      <c r="C257" s="17" t="s">
        <v>1364</v>
      </c>
      <c r="D257" s="17" t="s">
        <v>877</v>
      </c>
      <c r="E257" s="17" t="s">
        <v>628</v>
      </c>
      <c r="F257" s="9">
        <v>35000</v>
      </c>
      <c r="G257" s="9">
        <v>1004.5</v>
      </c>
      <c r="H257" s="9">
        <v>1064</v>
      </c>
      <c r="I257" s="9">
        <v>0</v>
      </c>
      <c r="J257" s="9">
        <v>5055.0200000000004</v>
      </c>
      <c r="K257" s="9">
        <f t="shared" si="6"/>
        <v>7123.52</v>
      </c>
      <c r="L257" s="9">
        <f t="shared" si="7"/>
        <v>27876.48</v>
      </c>
      <c r="M257" s="33" t="s">
        <v>224</v>
      </c>
    </row>
    <row r="258" spans="1:13" x14ac:dyDescent="0.25">
      <c r="A258" s="107">
        <v>250</v>
      </c>
      <c r="B258" s="2" t="s">
        <v>799</v>
      </c>
      <c r="C258" s="17" t="s">
        <v>1364</v>
      </c>
      <c r="D258" s="17" t="s">
        <v>877</v>
      </c>
      <c r="E258" s="17" t="s">
        <v>628</v>
      </c>
      <c r="F258" s="9">
        <v>35000</v>
      </c>
      <c r="G258" s="9">
        <v>1004.5</v>
      </c>
      <c r="H258" s="9">
        <v>1064</v>
      </c>
      <c r="I258" s="9">
        <v>0</v>
      </c>
      <c r="J258" s="9">
        <v>4260.97</v>
      </c>
      <c r="K258" s="9">
        <f t="shared" si="6"/>
        <v>6329.47</v>
      </c>
      <c r="L258" s="9">
        <f t="shared" si="7"/>
        <v>28670.53</v>
      </c>
      <c r="M258" s="33" t="s">
        <v>224</v>
      </c>
    </row>
    <row r="259" spans="1:13" s="14" customFormat="1" x14ac:dyDescent="0.25">
      <c r="A259" s="107">
        <v>251</v>
      </c>
      <c r="B259" s="2" t="s">
        <v>445</v>
      </c>
      <c r="C259" s="17" t="s">
        <v>1364</v>
      </c>
      <c r="D259" s="17" t="s">
        <v>758</v>
      </c>
      <c r="E259" s="17" t="s">
        <v>628</v>
      </c>
      <c r="F259" s="9">
        <v>35000</v>
      </c>
      <c r="G259" s="9">
        <v>1004.5</v>
      </c>
      <c r="H259" s="9">
        <v>1064</v>
      </c>
      <c r="I259" s="9">
        <v>0</v>
      </c>
      <c r="J259" s="9">
        <v>1775</v>
      </c>
      <c r="K259" s="9">
        <f t="shared" si="6"/>
        <v>3843.5</v>
      </c>
      <c r="L259" s="9">
        <f t="shared" si="7"/>
        <v>31156.5</v>
      </c>
      <c r="M259" s="33" t="s">
        <v>223</v>
      </c>
    </row>
    <row r="260" spans="1:13" x14ac:dyDescent="0.25">
      <c r="A260" s="107">
        <v>252</v>
      </c>
      <c r="B260" s="2" t="s">
        <v>37</v>
      </c>
      <c r="C260" s="17" t="s">
        <v>1368</v>
      </c>
      <c r="D260" s="17" t="s">
        <v>503</v>
      </c>
      <c r="E260" s="17" t="s">
        <v>628</v>
      </c>
      <c r="F260" s="9">
        <v>50000</v>
      </c>
      <c r="G260" s="9">
        <v>1435</v>
      </c>
      <c r="H260" s="9">
        <v>1520</v>
      </c>
      <c r="I260" s="9">
        <v>1854</v>
      </c>
      <c r="J260" s="9">
        <v>10178.93</v>
      </c>
      <c r="K260" s="9">
        <f t="shared" si="6"/>
        <v>14987.93</v>
      </c>
      <c r="L260" s="9">
        <f t="shared" si="7"/>
        <v>35012.07</v>
      </c>
      <c r="M260" s="33" t="s">
        <v>224</v>
      </c>
    </row>
    <row r="261" spans="1:13" ht="15" customHeight="1" x14ac:dyDescent="0.25">
      <c r="A261" s="107">
        <v>253</v>
      </c>
      <c r="B261" s="2" t="s">
        <v>447</v>
      </c>
      <c r="C261" s="17" t="s">
        <v>1364</v>
      </c>
      <c r="D261" s="17" t="s">
        <v>758</v>
      </c>
      <c r="E261" s="17" t="s">
        <v>628</v>
      </c>
      <c r="F261" s="9">
        <v>35000</v>
      </c>
      <c r="G261" s="9">
        <v>1004.5</v>
      </c>
      <c r="H261" s="9">
        <v>1064</v>
      </c>
      <c r="I261" s="9">
        <v>0</v>
      </c>
      <c r="J261" s="9">
        <v>25</v>
      </c>
      <c r="K261" s="9">
        <f t="shared" si="6"/>
        <v>2093.5</v>
      </c>
      <c r="L261" s="9">
        <f t="shared" si="7"/>
        <v>32906.5</v>
      </c>
      <c r="M261" s="33" t="s">
        <v>223</v>
      </c>
    </row>
    <row r="262" spans="1:13" x14ac:dyDescent="0.25">
      <c r="A262" s="107">
        <v>254</v>
      </c>
      <c r="B262" s="2" t="s">
        <v>442</v>
      </c>
      <c r="C262" s="17" t="s">
        <v>1369</v>
      </c>
      <c r="D262" s="17" t="s">
        <v>758</v>
      </c>
      <c r="E262" s="17" t="s">
        <v>628</v>
      </c>
      <c r="F262" s="9">
        <v>35000</v>
      </c>
      <c r="G262" s="9">
        <v>1004.5</v>
      </c>
      <c r="H262" s="9">
        <v>1064</v>
      </c>
      <c r="I262" s="9">
        <v>0</v>
      </c>
      <c r="J262" s="9">
        <v>1075</v>
      </c>
      <c r="K262" s="9">
        <f t="shared" si="6"/>
        <v>3143.5</v>
      </c>
      <c r="L262" s="9">
        <f t="shared" si="7"/>
        <v>31856.5</v>
      </c>
      <c r="M262" s="33" t="s">
        <v>223</v>
      </c>
    </row>
    <row r="263" spans="1:13" x14ac:dyDescent="0.25">
      <c r="A263" s="107">
        <v>255</v>
      </c>
      <c r="B263" s="2" t="s">
        <v>372</v>
      </c>
      <c r="C263" s="17" t="s">
        <v>1370</v>
      </c>
      <c r="D263" s="17" t="s">
        <v>844</v>
      </c>
      <c r="E263" s="17" t="s">
        <v>628</v>
      </c>
      <c r="F263" s="9">
        <v>35000</v>
      </c>
      <c r="G263" s="9">
        <v>1004.5</v>
      </c>
      <c r="H263" s="9">
        <v>1064</v>
      </c>
      <c r="I263" s="9">
        <v>0</v>
      </c>
      <c r="J263" s="9">
        <v>5796.43</v>
      </c>
      <c r="K263" s="9">
        <f t="shared" si="6"/>
        <v>7864.93</v>
      </c>
      <c r="L263" s="9">
        <f t="shared" si="7"/>
        <v>27135.07</v>
      </c>
      <c r="M263" s="33" t="s">
        <v>223</v>
      </c>
    </row>
    <row r="264" spans="1:13" x14ac:dyDescent="0.25">
      <c r="A264" s="107">
        <v>256</v>
      </c>
      <c r="B264" s="2" t="s">
        <v>218</v>
      </c>
      <c r="C264" s="17" t="s">
        <v>15</v>
      </c>
      <c r="D264" s="17" t="s">
        <v>886</v>
      </c>
      <c r="E264" s="17" t="s">
        <v>628</v>
      </c>
      <c r="F264" s="9">
        <v>30000</v>
      </c>
      <c r="G264" s="9">
        <v>861</v>
      </c>
      <c r="H264" s="9">
        <v>912</v>
      </c>
      <c r="I264" s="9">
        <v>0</v>
      </c>
      <c r="J264" s="9">
        <v>6576.46</v>
      </c>
      <c r="K264" s="9">
        <f t="shared" si="6"/>
        <v>8349.4599999999991</v>
      </c>
      <c r="L264" s="9">
        <f t="shared" si="7"/>
        <v>21650.54</v>
      </c>
      <c r="M264" s="33" t="s">
        <v>223</v>
      </c>
    </row>
    <row r="265" spans="1:13" ht="15" customHeight="1" x14ac:dyDescent="0.25">
      <c r="A265" s="107">
        <v>257</v>
      </c>
      <c r="B265" s="2" t="s">
        <v>491</v>
      </c>
      <c r="C265" s="17" t="s">
        <v>1371</v>
      </c>
      <c r="D265" s="17" t="s">
        <v>758</v>
      </c>
      <c r="E265" s="17" t="s">
        <v>628</v>
      </c>
      <c r="F265" s="9">
        <v>30000</v>
      </c>
      <c r="G265" s="9">
        <v>861</v>
      </c>
      <c r="H265" s="9">
        <v>912</v>
      </c>
      <c r="I265" s="9">
        <v>0</v>
      </c>
      <c r="J265" s="9">
        <v>2425</v>
      </c>
      <c r="K265" s="9">
        <f t="shared" si="6"/>
        <v>4198</v>
      </c>
      <c r="L265" s="9">
        <f t="shared" si="7"/>
        <v>25802</v>
      </c>
      <c r="M265" s="33" t="s">
        <v>223</v>
      </c>
    </row>
    <row r="266" spans="1:13" x14ac:dyDescent="0.25">
      <c r="A266" s="107">
        <v>258</v>
      </c>
      <c r="B266" s="2" t="s">
        <v>111</v>
      </c>
      <c r="C266" s="17" t="s">
        <v>1371</v>
      </c>
      <c r="D266" s="17" t="s">
        <v>886</v>
      </c>
      <c r="E266" s="17" t="s">
        <v>628</v>
      </c>
      <c r="F266" s="9">
        <v>30000</v>
      </c>
      <c r="G266" s="9">
        <v>861</v>
      </c>
      <c r="H266" s="9">
        <v>912</v>
      </c>
      <c r="I266" s="9">
        <v>0</v>
      </c>
      <c r="J266" s="9">
        <v>4272.2800000000007</v>
      </c>
      <c r="K266" s="9">
        <f t="shared" ref="K266:K329" si="8">G266+H266+I266+J266</f>
        <v>6045.2800000000007</v>
      </c>
      <c r="L266" s="9">
        <f t="shared" ref="L266:L329" si="9">+F266-K266</f>
        <v>23954.720000000001</v>
      </c>
      <c r="M266" s="33" t="s">
        <v>223</v>
      </c>
    </row>
    <row r="267" spans="1:13" x14ac:dyDescent="0.25">
      <c r="A267" s="107">
        <v>259</v>
      </c>
      <c r="B267" s="2" t="s">
        <v>345</v>
      </c>
      <c r="C267" s="17" t="s">
        <v>15</v>
      </c>
      <c r="D267" s="17" t="s">
        <v>886</v>
      </c>
      <c r="E267" s="17" t="s">
        <v>628</v>
      </c>
      <c r="F267" s="9">
        <v>30000</v>
      </c>
      <c r="G267" s="9">
        <v>861</v>
      </c>
      <c r="H267" s="9">
        <v>912</v>
      </c>
      <c r="I267" s="9">
        <v>0</v>
      </c>
      <c r="J267" s="9">
        <v>16925.7</v>
      </c>
      <c r="K267" s="9">
        <f t="shared" si="8"/>
        <v>18698.7</v>
      </c>
      <c r="L267" s="9">
        <f t="shared" si="9"/>
        <v>11301.3</v>
      </c>
      <c r="M267" s="33" t="s">
        <v>223</v>
      </c>
    </row>
    <row r="268" spans="1:13" x14ac:dyDescent="0.25">
      <c r="A268" s="107">
        <v>260</v>
      </c>
      <c r="B268" s="2" t="s">
        <v>153</v>
      </c>
      <c r="C268" s="17" t="s">
        <v>15</v>
      </c>
      <c r="D268" s="17" t="s">
        <v>883</v>
      </c>
      <c r="E268" s="17" t="s">
        <v>628</v>
      </c>
      <c r="F268" s="9">
        <v>30000</v>
      </c>
      <c r="G268" s="9">
        <v>861</v>
      </c>
      <c r="H268" s="9">
        <v>912</v>
      </c>
      <c r="I268" s="9">
        <v>0</v>
      </c>
      <c r="J268" s="9">
        <v>25</v>
      </c>
      <c r="K268" s="9">
        <f t="shared" si="8"/>
        <v>1798</v>
      </c>
      <c r="L268" s="9">
        <f t="shared" si="9"/>
        <v>28202</v>
      </c>
      <c r="M268" s="33" t="s">
        <v>223</v>
      </c>
    </row>
    <row r="269" spans="1:13" x14ac:dyDescent="0.25">
      <c r="A269" s="107">
        <v>261</v>
      </c>
      <c r="B269" s="2" t="s">
        <v>647</v>
      </c>
      <c r="C269" s="17" t="s">
        <v>15</v>
      </c>
      <c r="D269" s="17" t="s">
        <v>844</v>
      </c>
      <c r="E269" s="17" t="s">
        <v>628</v>
      </c>
      <c r="F269" s="9">
        <v>30000</v>
      </c>
      <c r="G269" s="9">
        <v>861</v>
      </c>
      <c r="H269" s="9">
        <v>912</v>
      </c>
      <c r="I269" s="9">
        <v>0</v>
      </c>
      <c r="J269" s="9">
        <v>6950.4699999999993</v>
      </c>
      <c r="K269" s="9">
        <f t="shared" si="8"/>
        <v>8723.4699999999993</v>
      </c>
      <c r="L269" s="9">
        <f t="shared" si="9"/>
        <v>21276.53</v>
      </c>
      <c r="M269" s="33" t="s">
        <v>223</v>
      </c>
    </row>
    <row r="270" spans="1:13" x14ac:dyDescent="0.25">
      <c r="A270" s="107">
        <v>262</v>
      </c>
      <c r="B270" s="2" t="s">
        <v>374</v>
      </c>
      <c r="C270" s="17" t="s">
        <v>1371</v>
      </c>
      <c r="D270" s="17" t="s">
        <v>886</v>
      </c>
      <c r="E270" s="17" t="s">
        <v>628</v>
      </c>
      <c r="F270" s="9">
        <v>30000</v>
      </c>
      <c r="G270" s="9">
        <v>861</v>
      </c>
      <c r="H270" s="9">
        <v>912</v>
      </c>
      <c r="I270" s="9">
        <v>0</v>
      </c>
      <c r="J270" s="9">
        <v>2125</v>
      </c>
      <c r="K270" s="9">
        <f t="shared" si="8"/>
        <v>3898</v>
      </c>
      <c r="L270" s="9">
        <f t="shared" si="9"/>
        <v>26102</v>
      </c>
      <c r="M270" s="33" t="s">
        <v>223</v>
      </c>
    </row>
    <row r="271" spans="1:13" x14ac:dyDescent="0.25">
      <c r="A271" s="107">
        <v>263</v>
      </c>
      <c r="B271" s="2" t="s">
        <v>651</v>
      </c>
      <c r="C271" s="17" t="s">
        <v>15</v>
      </c>
      <c r="D271" s="17" t="s">
        <v>886</v>
      </c>
      <c r="E271" s="17" t="s">
        <v>628</v>
      </c>
      <c r="F271" s="9">
        <v>25000</v>
      </c>
      <c r="G271" s="9">
        <v>717.5</v>
      </c>
      <c r="H271" s="9">
        <v>760</v>
      </c>
      <c r="I271" s="9">
        <v>0</v>
      </c>
      <c r="J271" s="9">
        <v>3340.37</v>
      </c>
      <c r="K271" s="9">
        <f t="shared" si="8"/>
        <v>4817.87</v>
      </c>
      <c r="L271" s="9">
        <f t="shared" si="9"/>
        <v>20182.13</v>
      </c>
      <c r="M271" s="33" t="s">
        <v>223</v>
      </c>
    </row>
    <row r="272" spans="1:13" x14ac:dyDescent="0.25">
      <c r="A272" s="107">
        <v>264</v>
      </c>
      <c r="B272" s="2" t="s">
        <v>375</v>
      </c>
      <c r="C272" s="17" t="s">
        <v>1371</v>
      </c>
      <c r="D272" s="17" t="s">
        <v>886</v>
      </c>
      <c r="E272" s="17" t="s">
        <v>628</v>
      </c>
      <c r="F272" s="9">
        <v>30000</v>
      </c>
      <c r="G272" s="9">
        <v>861</v>
      </c>
      <c r="H272" s="9">
        <v>912</v>
      </c>
      <c r="I272" s="9">
        <v>0</v>
      </c>
      <c r="J272" s="9">
        <v>6117.18</v>
      </c>
      <c r="K272" s="9">
        <f t="shared" si="8"/>
        <v>7890.18</v>
      </c>
      <c r="L272" s="9">
        <f t="shared" si="9"/>
        <v>22109.82</v>
      </c>
      <c r="M272" s="33" t="s">
        <v>223</v>
      </c>
    </row>
    <row r="273" spans="1:13" x14ac:dyDescent="0.25">
      <c r="A273" s="107">
        <v>265</v>
      </c>
      <c r="B273" s="2" t="s">
        <v>609</v>
      </c>
      <c r="C273" s="17" t="s">
        <v>1371</v>
      </c>
      <c r="D273" s="17" t="s">
        <v>886</v>
      </c>
      <c r="E273" s="17" t="s">
        <v>628</v>
      </c>
      <c r="F273" s="9">
        <v>30000</v>
      </c>
      <c r="G273" s="9">
        <v>861</v>
      </c>
      <c r="H273" s="9">
        <v>912</v>
      </c>
      <c r="I273" s="9">
        <v>0</v>
      </c>
      <c r="J273" s="9">
        <v>3626.16</v>
      </c>
      <c r="K273" s="9">
        <f t="shared" si="8"/>
        <v>5399.16</v>
      </c>
      <c r="L273" s="9">
        <f t="shared" si="9"/>
        <v>24600.84</v>
      </c>
      <c r="M273" s="33" t="s">
        <v>223</v>
      </c>
    </row>
    <row r="274" spans="1:13" x14ac:dyDescent="0.25">
      <c r="A274" s="107">
        <v>266</v>
      </c>
      <c r="B274" s="2" t="s">
        <v>69</v>
      </c>
      <c r="C274" s="17" t="s">
        <v>15</v>
      </c>
      <c r="D274" s="17" t="s">
        <v>886</v>
      </c>
      <c r="E274" s="17" t="s">
        <v>628</v>
      </c>
      <c r="F274" s="9">
        <v>30000</v>
      </c>
      <c r="G274" s="9">
        <v>861</v>
      </c>
      <c r="H274" s="9">
        <v>912</v>
      </c>
      <c r="I274" s="9">
        <v>0</v>
      </c>
      <c r="J274" s="9">
        <v>3808.73</v>
      </c>
      <c r="K274" s="9">
        <f t="shared" si="8"/>
        <v>5581.73</v>
      </c>
      <c r="L274" s="9">
        <f t="shared" si="9"/>
        <v>24418.27</v>
      </c>
      <c r="M274" s="33" t="s">
        <v>223</v>
      </c>
    </row>
    <row r="275" spans="1:13" x14ac:dyDescent="0.25">
      <c r="A275" s="107">
        <v>267</v>
      </c>
      <c r="B275" s="2" t="s">
        <v>380</v>
      </c>
      <c r="C275" s="17" t="s">
        <v>15</v>
      </c>
      <c r="D275" s="17" t="s">
        <v>886</v>
      </c>
      <c r="E275" s="17" t="s">
        <v>628</v>
      </c>
      <c r="F275" s="9">
        <v>30000</v>
      </c>
      <c r="G275" s="9">
        <v>861</v>
      </c>
      <c r="H275" s="9">
        <v>912</v>
      </c>
      <c r="I275" s="9">
        <v>0</v>
      </c>
      <c r="J275" s="9">
        <v>25</v>
      </c>
      <c r="K275" s="9">
        <f t="shared" si="8"/>
        <v>1798</v>
      </c>
      <c r="L275" s="9">
        <f t="shared" si="9"/>
        <v>28202</v>
      </c>
      <c r="M275" s="33" t="s">
        <v>223</v>
      </c>
    </row>
    <row r="276" spans="1:13" x14ac:dyDescent="0.25">
      <c r="A276" s="107">
        <v>268</v>
      </c>
      <c r="B276" s="2" t="s">
        <v>40</v>
      </c>
      <c r="C276" s="17" t="s">
        <v>1371</v>
      </c>
      <c r="D276" s="17" t="s">
        <v>886</v>
      </c>
      <c r="E276" s="17" t="s">
        <v>628</v>
      </c>
      <c r="F276" s="9">
        <v>30000</v>
      </c>
      <c r="G276" s="9">
        <v>861</v>
      </c>
      <c r="H276" s="9">
        <v>912</v>
      </c>
      <c r="I276" s="9">
        <v>0</v>
      </c>
      <c r="J276" s="9">
        <v>925</v>
      </c>
      <c r="K276" s="9">
        <f t="shared" si="8"/>
        <v>2698</v>
      </c>
      <c r="L276" s="9">
        <f t="shared" si="9"/>
        <v>27302</v>
      </c>
      <c r="M276" s="33" t="s">
        <v>223</v>
      </c>
    </row>
    <row r="277" spans="1:13" x14ac:dyDescent="0.25">
      <c r="A277" s="107">
        <v>269</v>
      </c>
      <c r="B277" s="2" t="s">
        <v>38</v>
      </c>
      <c r="C277" s="17" t="s">
        <v>15</v>
      </c>
      <c r="D277" s="17" t="s">
        <v>886</v>
      </c>
      <c r="E277" s="17" t="s">
        <v>628</v>
      </c>
      <c r="F277" s="9">
        <v>30000</v>
      </c>
      <c r="G277" s="9">
        <v>861</v>
      </c>
      <c r="H277" s="9">
        <v>912</v>
      </c>
      <c r="I277" s="9">
        <v>0</v>
      </c>
      <c r="J277" s="9">
        <v>3209.89</v>
      </c>
      <c r="K277" s="9">
        <f t="shared" si="8"/>
        <v>4982.8899999999994</v>
      </c>
      <c r="L277" s="9">
        <f t="shared" si="9"/>
        <v>25017.11</v>
      </c>
      <c r="M277" s="33" t="s">
        <v>223</v>
      </c>
    </row>
    <row r="278" spans="1:13" x14ac:dyDescent="0.25">
      <c r="A278" s="107">
        <v>270</v>
      </c>
      <c r="B278" s="2" t="s">
        <v>36</v>
      </c>
      <c r="C278" s="17" t="s">
        <v>1371</v>
      </c>
      <c r="D278" s="17" t="s">
        <v>886</v>
      </c>
      <c r="E278" s="17" t="s">
        <v>628</v>
      </c>
      <c r="F278" s="9">
        <v>30000</v>
      </c>
      <c r="G278" s="9">
        <v>861</v>
      </c>
      <c r="H278" s="9">
        <v>912</v>
      </c>
      <c r="I278" s="9">
        <v>0</v>
      </c>
      <c r="J278" s="9">
        <v>925</v>
      </c>
      <c r="K278" s="9">
        <f t="shared" si="8"/>
        <v>2698</v>
      </c>
      <c r="L278" s="9">
        <f t="shared" si="9"/>
        <v>27302</v>
      </c>
      <c r="M278" s="33" t="s">
        <v>223</v>
      </c>
    </row>
    <row r="279" spans="1:13" x14ac:dyDescent="0.25">
      <c r="A279" s="107">
        <v>271</v>
      </c>
      <c r="B279" s="2" t="s">
        <v>572</v>
      </c>
      <c r="C279" s="17" t="s">
        <v>15</v>
      </c>
      <c r="D279" s="17" t="s">
        <v>886</v>
      </c>
      <c r="E279" s="17" t="s">
        <v>628</v>
      </c>
      <c r="F279" s="9">
        <v>30000</v>
      </c>
      <c r="G279" s="9">
        <v>861</v>
      </c>
      <c r="H279" s="9">
        <v>912</v>
      </c>
      <c r="I279" s="9">
        <v>0</v>
      </c>
      <c r="J279" s="9">
        <v>8325.36</v>
      </c>
      <c r="K279" s="9">
        <f t="shared" si="8"/>
        <v>10098.36</v>
      </c>
      <c r="L279" s="9">
        <f t="shared" si="9"/>
        <v>19901.64</v>
      </c>
      <c r="M279" s="33" t="s">
        <v>223</v>
      </c>
    </row>
    <row r="280" spans="1:13" x14ac:dyDescent="0.25">
      <c r="A280" s="107">
        <v>272</v>
      </c>
      <c r="B280" s="2" t="s">
        <v>33</v>
      </c>
      <c r="C280" s="17" t="s">
        <v>1371</v>
      </c>
      <c r="D280" s="17" t="s">
        <v>886</v>
      </c>
      <c r="E280" s="17" t="s">
        <v>628</v>
      </c>
      <c r="F280" s="9">
        <v>30000</v>
      </c>
      <c r="G280" s="9">
        <v>861</v>
      </c>
      <c r="H280" s="9">
        <v>912</v>
      </c>
      <c r="I280" s="9">
        <v>0</v>
      </c>
      <c r="J280" s="9">
        <v>925</v>
      </c>
      <c r="K280" s="9">
        <f t="shared" si="8"/>
        <v>2698</v>
      </c>
      <c r="L280" s="9">
        <f t="shared" si="9"/>
        <v>27302</v>
      </c>
      <c r="M280" s="33" t="s">
        <v>223</v>
      </c>
    </row>
    <row r="281" spans="1:13" x14ac:dyDescent="0.25">
      <c r="A281" s="107">
        <v>273</v>
      </c>
      <c r="B281" s="2" t="s">
        <v>16</v>
      </c>
      <c r="C281" s="17" t="s">
        <v>15</v>
      </c>
      <c r="D281" s="17" t="s">
        <v>886</v>
      </c>
      <c r="E281" s="17" t="s">
        <v>628</v>
      </c>
      <c r="F281" s="9">
        <v>30000</v>
      </c>
      <c r="G281" s="9">
        <v>861</v>
      </c>
      <c r="H281" s="9">
        <v>912</v>
      </c>
      <c r="I281" s="9">
        <v>0</v>
      </c>
      <c r="J281" s="9">
        <v>925</v>
      </c>
      <c r="K281" s="9">
        <f t="shared" si="8"/>
        <v>2698</v>
      </c>
      <c r="L281" s="9">
        <f t="shared" si="9"/>
        <v>27302</v>
      </c>
      <c r="M281" s="33" t="s">
        <v>223</v>
      </c>
    </row>
    <row r="282" spans="1:13" x14ac:dyDescent="0.25">
      <c r="A282" s="107">
        <v>274</v>
      </c>
      <c r="B282" s="2" t="s">
        <v>725</v>
      </c>
      <c r="C282" s="17" t="s">
        <v>15</v>
      </c>
      <c r="D282" s="17" t="s">
        <v>883</v>
      </c>
      <c r="E282" s="17" t="s">
        <v>628</v>
      </c>
      <c r="F282" s="9">
        <v>20000</v>
      </c>
      <c r="G282" s="9">
        <v>574</v>
      </c>
      <c r="H282" s="9">
        <v>608</v>
      </c>
      <c r="I282" s="9">
        <v>0</v>
      </c>
      <c r="J282" s="9">
        <v>5025</v>
      </c>
      <c r="K282" s="9">
        <f t="shared" si="8"/>
        <v>6207</v>
      </c>
      <c r="L282" s="9">
        <f t="shared" si="9"/>
        <v>13793</v>
      </c>
      <c r="M282" s="33" t="s">
        <v>223</v>
      </c>
    </row>
    <row r="283" spans="1:13" x14ac:dyDescent="0.25">
      <c r="A283" s="107">
        <v>275</v>
      </c>
      <c r="B283" s="2" t="s">
        <v>721</v>
      </c>
      <c r="C283" s="17" t="s">
        <v>15</v>
      </c>
      <c r="D283" s="17" t="s">
        <v>883</v>
      </c>
      <c r="E283" s="17" t="s">
        <v>628</v>
      </c>
      <c r="F283" s="9">
        <v>20000</v>
      </c>
      <c r="G283" s="9">
        <v>574</v>
      </c>
      <c r="H283" s="9">
        <v>608</v>
      </c>
      <c r="I283" s="9">
        <v>0</v>
      </c>
      <c r="J283" s="9">
        <v>1225</v>
      </c>
      <c r="K283" s="9">
        <f t="shared" si="8"/>
        <v>2407</v>
      </c>
      <c r="L283" s="9">
        <f t="shared" si="9"/>
        <v>17593</v>
      </c>
      <c r="M283" s="33" t="s">
        <v>223</v>
      </c>
    </row>
    <row r="284" spans="1:13" ht="15" customHeight="1" x14ac:dyDescent="0.25">
      <c r="A284" s="107">
        <v>276</v>
      </c>
      <c r="B284" s="2" t="s">
        <v>733</v>
      </c>
      <c r="C284" s="17" t="s">
        <v>15</v>
      </c>
      <c r="D284" s="17" t="s">
        <v>883</v>
      </c>
      <c r="E284" s="17" t="s">
        <v>628</v>
      </c>
      <c r="F284" s="9">
        <v>20000</v>
      </c>
      <c r="G284" s="9">
        <v>574</v>
      </c>
      <c r="H284" s="9">
        <v>608</v>
      </c>
      <c r="I284" s="9">
        <v>0</v>
      </c>
      <c r="J284" s="9">
        <v>25</v>
      </c>
      <c r="K284" s="9">
        <f t="shared" si="8"/>
        <v>1207</v>
      </c>
      <c r="L284" s="9">
        <f t="shared" si="9"/>
        <v>18793</v>
      </c>
      <c r="M284" s="33" t="s">
        <v>223</v>
      </c>
    </row>
    <row r="285" spans="1:13" ht="15" customHeight="1" x14ac:dyDescent="0.25">
      <c r="A285" s="107">
        <v>277</v>
      </c>
      <c r="B285" s="2" t="s">
        <v>748</v>
      </c>
      <c r="C285" s="17" t="s">
        <v>15</v>
      </c>
      <c r="D285" s="17" t="s">
        <v>886</v>
      </c>
      <c r="E285" s="17" t="s">
        <v>628</v>
      </c>
      <c r="F285" s="9">
        <v>25000</v>
      </c>
      <c r="G285" s="9">
        <v>717.5</v>
      </c>
      <c r="H285" s="9">
        <v>760</v>
      </c>
      <c r="I285" s="9">
        <v>0</v>
      </c>
      <c r="J285" s="9">
        <v>6555.32</v>
      </c>
      <c r="K285" s="9">
        <f t="shared" si="8"/>
        <v>8032.82</v>
      </c>
      <c r="L285" s="9">
        <f t="shared" si="9"/>
        <v>16967.18</v>
      </c>
      <c r="M285" s="33" t="s">
        <v>223</v>
      </c>
    </row>
    <row r="286" spans="1:13" x14ac:dyDescent="0.25">
      <c r="A286" s="107">
        <v>278</v>
      </c>
      <c r="B286" s="2" t="s">
        <v>773</v>
      </c>
      <c r="C286" s="17" t="s">
        <v>15</v>
      </c>
      <c r="D286" s="17" t="s">
        <v>886</v>
      </c>
      <c r="E286" s="17" t="s">
        <v>628</v>
      </c>
      <c r="F286" s="9">
        <v>20000</v>
      </c>
      <c r="G286" s="9">
        <v>574</v>
      </c>
      <c r="H286" s="9">
        <v>608</v>
      </c>
      <c r="I286" s="9">
        <v>0</v>
      </c>
      <c r="J286" s="9">
        <v>6654.09</v>
      </c>
      <c r="K286" s="9">
        <f t="shared" si="8"/>
        <v>7836.09</v>
      </c>
      <c r="L286" s="9">
        <f t="shared" si="9"/>
        <v>12163.91</v>
      </c>
      <c r="M286" s="33" t="s">
        <v>223</v>
      </c>
    </row>
    <row r="287" spans="1:13" x14ac:dyDescent="0.25">
      <c r="A287" s="107">
        <v>279</v>
      </c>
      <c r="B287" s="2" t="s">
        <v>774</v>
      </c>
      <c r="C287" s="17" t="s">
        <v>15</v>
      </c>
      <c r="D287" s="17" t="s">
        <v>886</v>
      </c>
      <c r="E287" s="17" t="s">
        <v>628</v>
      </c>
      <c r="F287" s="9">
        <v>20000</v>
      </c>
      <c r="G287" s="9">
        <v>574</v>
      </c>
      <c r="H287" s="9">
        <v>608</v>
      </c>
      <c r="I287" s="9">
        <v>0</v>
      </c>
      <c r="J287" s="9">
        <v>7568.46</v>
      </c>
      <c r="K287" s="9">
        <f t="shared" si="8"/>
        <v>8750.4599999999991</v>
      </c>
      <c r="L287" s="9">
        <f t="shared" si="9"/>
        <v>11249.54</v>
      </c>
      <c r="M287" s="33" t="s">
        <v>223</v>
      </c>
    </row>
    <row r="288" spans="1:13" x14ac:dyDescent="0.25">
      <c r="A288" s="107">
        <v>280</v>
      </c>
      <c r="B288" s="2" t="s">
        <v>775</v>
      </c>
      <c r="C288" s="17" t="s">
        <v>15</v>
      </c>
      <c r="D288" s="17" t="s">
        <v>886</v>
      </c>
      <c r="E288" s="17" t="s">
        <v>628</v>
      </c>
      <c r="F288" s="9">
        <v>20000</v>
      </c>
      <c r="G288" s="9">
        <v>574</v>
      </c>
      <c r="H288" s="9">
        <v>608</v>
      </c>
      <c r="I288" s="9">
        <v>0</v>
      </c>
      <c r="J288" s="9">
        <v>25</v>
      </c>
      <c r="K288" s="9">
        <f t="shared" si="8"/>
        <v>1207</v>
      </c>
      <c r="L288" s="9">
        <f t="shared" si="9"/>
        <v>18793</v>
      </c>
      <c r="M288" s="33" t="s">
        <v>223</v>
      </c>
    </row>
    <row r="289" spans="1:13" x14ac:dyDescent="0.25">
      <c r="A289" s="107">
        <v>281</v>
      </c>
      <c r="B289" s="2" t="s">
        <v>792</v>
      </c>
      <c r="C289" s="17" t="s">
        <v>1371</v>
      </c>
      <c r="D289" s="17" t="s">
        <v>886</v>
      </c>
      <c r="E289" s="17" t="s">
        <v>628</v>
      </c>
      <c r="F289" s="9">
        <v>20000</v>
      </c>
      <c r="G289" s="9">
        <v>574</v>
      </c>
      <c r="H289" s="9">
        <v>608</v>
      </c>
      <c r="I289" s="9">
        <v>0</v>
      </c>
      <c r="J289" s="9">
        <v>4462.38</v>
      </c>
      <c r="K289" s="9">
        <f t="shared" si="8"/>
        <v>5644.38</v>
      </c>
      <c r="L289" s="9">
        <f t="shared" si="9"/>
        <v>14355.619999999999</v>
      </c>
      <c r="M289" s="33" t="s">
        <v>223</v>
      </c>
    </row>
    <row r="290" spans="1:13" x14ac:dyDescent="0.25">
      <c r="A290" s="107">
        <v>282</v>
      </c>
      <c r="B290" s="2" t="s">
        <v>776</v>
      </c>
      <c r="C290" s="17" t="s">
        <v>15</v>
      </c>
      <c r="D290" s="17" t="s">
        <v>886</v>
      </c>
      <c r="E290" s="17" t="s">
        <v>628</v>
      </c>
      <c r="F290" s="9">
        <v>20000</v>
      </c>
      <c r="G290" s="9">
        <v>574</v>
      </c>
      <c r="H290" s="9">
        <v>608</v>
      </c>
      <c r="I290" s="9">
        <v>0</v>
      </c>
      <c r="J290" s="9">
        <v>5869.86</v>
      </c>
      <c r="K290" s="9">
        <f t="shared" si="8"/>
        <v>7051.86</v>
      </c>
      <c r="L290" s="9">
        <f t="shared" si="9"/>
        <v>12948.14</v>
      </c>
      <c r="M290" s="33" t="s">
        <v>223</v>
      </c>
    </row>
    <row r="291" spans="1:13" x14ac:dyDescent="0.25">
      <c r="A291" s="107">
        <v>283</v>
      </c>
      <c r="B291" s="2" t="s">
        <v>554</v>
      </c>
      <c r="C291" s="17" t="s">
        <v>1372</v>
      </c>
      <c r="D291" s="17" t="s">
        <v>844</v>
      </c>
      <c r="E291" s="17" t="s">
        <v>431</v>
      </c>
      <c r="F291" s="9">
        <v>40000</v>
      </c>
      <c r="G291" s="9">
        <v>1148</v>
      </c>
      <c r="H291" s="9">
        <v>1216</v>
      </c>
      <c r="I291" s="9">
        <v>442.65</v>
      </c>
      <c r="J291" s="9">
        <v>1225</v>
      </c>
      <c r="K291" s="9">
        <f t="shared" si="8"/>
        <v>4031.65</v>
      </c>
      <c r="L291" s="9">
        <f t="shared" si="9"/>
        <v>35968.35</v>
      </c>
      <c r="M291" s="33" t="s">
        <v>223</v>
      </c>
    </row>
    <row r="292" spans="1:13" x14ac:dyDescent="0.25">
      <c r="A292" s="107">
        <v>284</v>
      </c>
      <c r="B292" s="2" t="s">
        <v>399</v>
      </c>
      <c r="C292" s="17" t="s">
        <v>1373</v>
      </c>
      <c r="D292" s="17" t="s">
        <v>1321</v>
      </c>
      <c r="E292" s="17" t="s">
        <v>431</v>
      </c>
      <c r="F292" s="9">
        <v>70000</v>
      </c>
      <c r="G292" s="9">
        <v>2009</v>
      </c>
      <c r="H292" s="9">
        <v>2128</v>
      </c>
      <c r="I292" s="9">
        <v>5368.48</v>
      </c>
      <c r="J292" s="9">
        <v>25</v>
      </c>
      <c r="K292" s="9">
        <f t="shared" si="8"/>
        <v>9530.48</v>
      </c>
      <c r="L292" s="9">
        <f t="shared" si="9"/>
        <v>60469.520000000004</v>
      </c>
      <c r="M292" s="33" t="s">
        <v>224</v>
      </c>
    </row>
    <row r="293" spans="1:13" x14ac:dyDescent="0.25">
      <c r="A293" s="107">
        <v>285</v>
      </c>
      <c r="B293" s="2" t="s">
        <v>143</v>
      </c>
      <c r="C293" s="17" t="s">
        <v>1373</v>
      </c>
      <c r="D293" s="17" t="s">
        <v>1355</v>
      </c>
      <c r="E293" s="17" t="s">
        <v>431</v>
      </c>
      <c r="F293" s="9">
        <v>70000</v>
      </c>
      <c r="G293" s="9">
        <v>2009</v>
      </c>
      <c r="H293" s="9">
        <v>2128</v>
      </c>
      <c r="I293" s="9">
        <v>5368.48</v>
      </c>
      <c r="J293" s="9">
        <v>1074.8</v>
      </c>
      <c r="K293" s="9">
        <f t="shared" si="8"/>
        <v>10580.279999999999</v>
      </c>
      <c r="L293" s="9">
        <f t="shared" si="9"/>
        <v>59419.72</v>
      </c>
      <c r="M293" s="33" t="s">
        <v>224</v>
      </c>
    </row>
    <row r="294" spans="1:13" x14ac:dyDescent="0.25">
      <c r="A294" s="107">
        <v>286</v>
      </c>
      <c r="B294" s="2" t="s">
        <v>1165</v>
      </c>
      <c r="C294" s="17" t="s">
        <v>1373</v>
      </c>
      <c r="D294" s="17" t="s">
        <v>1321</v>
      </c>
      <c r="E294" s="17" t="s">
        <v>739</v>
      </c>
      <c r="F294" s="9">
        <v>92000</v>
      </c>
      <c r="G294" s="9">
        <v>2640.4</v>
      </c>
      <c r="H294" s="9">
        <v>2796.8</v>
      </c>
      <c r="I294" s="9">
        <v>10223.57</v>
      </c>
      <c r="J294" s="9">
        <v>25</v>
      </c>
      <c r="K294" s="9">
        <f t="shared" si="8"/>
        <v>15685.77</v>
      </c>
      <c r="L294" s="9">
        <f t="shared" si="9"/>
        <v>76314.23</v>
      </c>
      <c r="M294" s="33" t="s">
        <v>224</v>
      </c>
    </row>
    <row r="295" spans="1:13" x14ac:dyDescent="0.25">
      <c r="A295" s="107">
        <v>287</v>
      </c>
      <c r="B295" s="2" t="s">
        <v>1139</v>
      </c>
      <c r="C295" s="17" t="s">
        <v>1373</v>
      </c>
      <c r="D295" s="17" t="s">
        <v>1321</v>
      </c>
      <c r="E295" s="17" t="s">
        <v>739</v>
      </c>
      <c r="F295" s="9">
        <v>112000</v>
      </c>
      <c r="G295" s="9">
        <v>3214.4</v>
      </c>
      <c r="H295" s="9">
        <v>3404.8</v>
      </c>
      <c r="I295" s="9">
        <v>14928.07</v>
      </c>
      <c r="J295" s="9">
        <v>25</v>
      </c>
      <c r="K295" s="9">
        <f t="shared" si="8"/>
        <v>21572.27</v>
      </c>
      <c r="L295" s="9">
        <f t="shared" si="9"/>
        <v>90427.73</v>
      </c>
      <c r="M295" s="33" t="s">
        <v>224</v>
      </c>
    </row>
    <row r="296" spans="1:13" x14ac:dyDescent="0.25">
      <c r="A296" s="107">
        <v>288</v>
      </c>
      <c r="B296" s="2" t="s">
        <v>60</v>
      </c>
      <c r="C296" s="17" t="s">
        <v>1373</v>
      </c>
      <c r="D296" s="17" t="s">
        <v>758</v>
      </c>
      <c r="E296" s="17" t="s">
        <v>739</v>
      </c>
      <c r="F296" s="9">
        <v>85000</v>
      </c>
      <c r="G296" s="9">
        <v>2439.5</v>
      </c>
      <c r="H296" s="9">
        <v>2584</v>
      </c>
      <c r="I296" s="9">
        <v>8576.99</v>
      </c>
      <c r="J296" s="9">
        <v>25</v>
      </c>
      <c r="K296" s="9">
        <f t="shared" si="8"/>
        <v>13625.49</v>
      </c>
      <c r="L296" s="9">
        <f t="shared" si="9"/>
        <v>71374.509999999995</v>
      </c>
      <c r="M296" s="33" t="s">
        <v>224</v>
      </c>
    </row>
    <row r="297" spans="1:13" x14ac:dyDescent="0.25">
      <c r="A297" s="107">
        <v>289</v>
      </c>
      <c r="B297" s="2" t="s">
        <v>1276</v>
      </c>
      <c r="C297" s="17" t="s">
        <v>1373</v>
      </c>
      <c r="D297" s="17" t="s">
        <v>147</v>
      </c>
      <c r="E297" s="17" t="s">
        <v>739</v>
      </c>
      <c r="F297" s="9">
        <v>80000</v>
      </c>
      <c r="G297" s="9">
        <v>2296</v>
      </c>
      <c r="H297" s="9">
        <v>2432</v>
      </c>
      <c r="I297" s="9">
        <v>7400.87</v>
      </c>
      <c r="J297" s="9">
        <v>25</v>
      </c>
      <c r="K297" s="9">
        <f t="shared" si="8"/>
        <v>12153.869999999999</v>
      </c>
      <c r="L297" s="9">
        <f t="shared" si="9"/>
        <v>67846.13</v>
      </c>
      <c r="M297" s="33" t="s">
        <v>223</v>
      </c>
    </row>
    <row r="298" spans="1:13" x14ac:dyDescent="0.25">
      <c r="A298" s="107">
        <v>290</v>
      </c>
      <c r="B298" s="2" t="s">
        <v>654</v>
      </c>
      <c r="C298" s="17" t="s">
        <v>1373</v>
      </c>
      <c r="D298" s="17" t="s">
        <v>844</v>
      </c>
      <c r="E298" s="17" t="s">
        <v>431</v>
      </c>
      <c r="F298" s="9">
        <v>60000</v>
      </c>
      <c r="G298" s="9">
        <v>1722</v>
      </c>
      <c r="H298" s="9">
        <v>1824</v>
      </c>
      <c r="I298" s="9">
        <v>3486.68</v>
      </c>
      <c r="J298" s="9">
        <v>1825</v>
      </c>
      <c r="K298" s="9">
        <f t="shared" si="8"/>
        <v>8857.68</v>
      </c>
      <c r="L298" s="9">
        <f t="shared" si="9"/>
        <v>51142.32</v>
      </c>
      <c r="M298" s="33" t="s">
        <v>223</v>
      </c>
    </row>
    <row r="299" spans="1:13" x14ac:dyDescent="0.25">
      <c r="A299" s="107">
        <v>291</v>
      </c>
      <c r="B299" s="2" t="s">
        <v>134</v>
      </c>
      <c r="C299" s="17" t="s">
        <v>1373</v>
      </c>
      <c r="D299" s="17" t="s">
        <v>839</v>
      </c>
      <c r="E299" s="17" t="s">
        <v>739</v>
      </c>
      <c r="F299" s="9">
        <v>80000</v>
      </c>
      <c r="G299" s="9">
        <v>2296</v>
      </c>
      <c r="H299" s="9">
        <v>2432</v>
      </c>
      <c r="I299" s="9">
        <v>6564.09</v>
      </c>
      <c r="J299" s="9">
        <v>5555.52</v>
      </c>
      <c r="K299" s="9">
        <f t="shared" si="8"/>
        <v>16847.61</v>
      </c>
      <c r="L299" s="9">
        <f t="shared" si="9"/>
        <v>63152.39</v>
      </c>
      <c r="M299" s="33" t="s">
        <v>224</v>
      </c>
    </row>
    <row r="300" spans="1:13" x14ac:dyDescent="0.25">
      <c r="A300" s="107">
        <v>292</v>
      </c>
      <c r="B300" s="2" t="s">
        <v>340</v>
      </c>
      <c r="C300" s="17" t="s">
        <v>1373</v>
      </c>
      <c r="D300" s="17" t="s">
        <v>844</v>
      </c>
      <c r="E300" s="17" t="s">
        <v>431</v>
      </c>
      <c r="F300" s="9">
        <v>80000</v>
      </c>
      <c r="G300" s="9">
        <v>2296</v>
      </c>
      <c r="H300" s="9">
        <v>2432</v>
      </c>
      <c r="I300" s="9">
        <v>7400.87</v>
      </c>
      <c r="J300" s="9">
        <v>25</v>
      </c>
      <c r="K300" s="9">
        <f t="shared" si="8"/>
        <v>12153.869999999999</v>
      </c>
      <c r="L300" s="9">
        <f t="shared" si="9"/>
        <v>67846.13</v>
      </c>
      <c r="M300" s="33" t="s">
        <v>224</v>
      </c>
    </row>
    <row r="301" spans="1:13" x14ac:dyDescent="0.25">
      <c r="A301" s="107">
        <v>293</v>
      </c>
      <c r="B301" s="2" t="s">
        <v>1055</v>
      </c>
      <c r="C301" s="17" t="s">
        <v>1373</v>
      </c>
      <c r="D301" s="17" t="s">
        <v>856</v>
      </c>
      <c r="E301" s="17" t="s">
        <v>739</v>
      </c>
      <c r="F301" s="9">
        <v>90000</v>
      </c>
      <c r="G301" s="9">
        <v>2583</v>
      </c>
      <c r="H301" s="9">
        <v>2736</v>
      </c>
      <c r="I301" s="9">
        <v>9753.1200000000008</v>
      </c>
      <c r="J301" s="9">
        <v>3625</v>
      </c>
      <c r="K301" s="9">
        <f t="shared" si="8"/>
        <v>18697.120000000003</v>
      </c>
      <c r="L301" s="9">
        <f t="shared" si="9"/>
        <v>71302.880000000005</v>
      </c>
      <c r="M301" s="33" t="s">
        <v>224</v>
      </c>
    </row>
    <row r="302" spans="1:13" ht="15" customHeight="1" x14ac:dyDescent="0.25">
      <c r="A302" s="107">
        <v>294</v>
      </c>
      <c r="B302" s="2" t="s">
        <v>336</v>
      </c>
      <c r="C302" s="17" t="s">
        <v>1374</v>
      </c>
      <c r="D302" s="17" t="s">
        <v>884</v>
      </c>
      <c r="E302" s="17" t="s">
        <v>628</v>
      </c>
      <c r="F302" s="9">
        <v>50000</v>
      </c>
      <c r="G302" s="9">
        <v>1435</v>
      </c>
      <c r="H302" s="9">
        <v>1520</v>
      </c>
      <c r="I302" s="9">
        <v>1854</v>
      </c>
      <c r="J302" s="9">
        <v>17757.28</v>
      </c>
      <c r="K302" s="9">
        <f t="shared" si="8"/>
        <v>22566.28</v>
      </c>
      <c r="L302" s="9">
        <f t="shared" si="9"/>
        <v>27433.72</v>
      </c>
      <c r="M302" s="33" t="s">
        <v>224</v>
      </c>
    </row>
    <row r="303" spans="1:13" x14ac:dyDescent="0.25">
      <c r="A303" s="107">
        <v>295</v>
      </c>
      <c r="B303" s="2" t="s">
        <v>189</v>
      </c>
      <c r="C303" s="17" t="s">
        <v>1374</v>
      </c>
      <c r="D303" s="17" t="s">
        <v>931</v>
      </c>
      <c r="E303" s="17" t="s">
        <v>628</v>
      </c>
      <c r="F303" s="9">
        <v>50000</v>
      </c>
      <c r="G303" s="9">
        <v>1435</v>
      </c>
      <c r="H303" s="9">
        <v>1520</v>
      </c>
      <c r="I303" s="9">
        <v>1854</v>
      </c>
      <c r="J303" s="9">
        <v>25</v>
      </c>
      <c r="K303" s="9">
        <f t="shared" si="8"/>
        <v>4834</v>
      </c>
      <c r="L303" s="9">
        <f t="shared" si="9"/>
        <v>45166</v>
      </c>
      <c r="M303" s="33" t="s">
        <v>224</v>
      </c>
    </row>
    <row r="304" spans="1:13" x14ac:dyDescent="0.25">
      <c r="A304" s="107">
        <v>296</v>
      </c>
      <c r="B304" s="2" t="s">
        <v>104</v>
      </c>
      <c r="C304" s="17" t="s">
        <v>1375</v>
      </c>
      <c r="D304" s="17" t="s">
        <v>897</v>
      </c>
      <c r="E304" s="17" t="s">
        <v>584</v>
      </c>
      <c r="F304" s="9">
        <v>85000</v>
      </c>
      <c r="G304" s="9">
        <v>2439.5</v>
      </c>
      <c r="H304" s="9">
        <v>2584</v>
      </c>
      <c r="I304" s="9">
        <v>8148.13</v>
      </c>
      <c r="J304" s="9">
        <v>1740.46</v>
      </c>
      <c r="K304" s="9">
        <f t="shared" si="8"/>
        <v>14912.09</v>
      </c>
      <c r="L304" s="9">
        <f t="shared" si="9"/>
        <v>70087.91</v>
      </c>
      <c r="M304" s="33" t="s">
        <v>224</v>
      </c>
    </row>
    <row r="305" spans="1:13" x14ac:dyDescent="0.25">
      <c r="A305" s="107">
        <v>297</v>
      </c>
      <c r="B305" s="2" t="s">
        <v>98</v>
      </c>
      <c r="C305" s="17" t="s">
        <v>1374</v>
      </c>
      <c r="D305" s="17" t="s">
        <v>887</v>
      </c>
      <c r="E305" s="17" t="s">
        <v>628</v>
      </c>
      <c r="F305" s="9">
        <v>50000</v>
      </c>
      <c r="G305" s="9">
        <v>1435</v>
      </c>
      <c r="H305" s="9">
        <v>1520</v>
      </c>
      <c r="I305" s="9">
        <v>1854</v>
      </c>
      <c r="J305" s="9">
        <v>10663.68</v>
      </c>
      <c r="K305" s="9">
        <f t="shared" si="8"/>
        <v>15472.68</v>
      </c>
      <c r="L305" s="9">
        <f t="shared" si="9"/>
        <v>34527.32</v>
      </c>
      <c r="M305" s="33" t="s">
        <v>224</v>
      </c>
    </row>
    <row r="306" spans="1:13" x14ac:dyDescent="0.25">
      <c r="A306" s="107">
        <v>298</v>
      </c>
      <c r="B306" s="2" t="s">
        <v>362</v>
      </c>
      <c r="C306" s="17" t="s">
        <v>1374</v>
      </c>
      <c r="D306" s="17" t="s">
        <v>124</v>
      </c>
      <c r="E306" s="17" t="s">
        <v>628</v>
      </c>
      <c r="F306" s="9">
        <v>50000</v>
      </c>
      <c r="G306" s="9">
        <v>1435</v>
      </c>
      <c r="H306" s="9">
        <v>1520</v>
      </c>
      <c r="I306" s="9">
        <v>1854</v>
      </c>
      <c r="J306" s="9">
        <v>10693.92</v>
      </c>
      <c r="K306" s="9">
        <f t="shared" si="8"/>
        <v>15502.92</v>
      </c>
      <c r="L306" s="9">
        <f t="shared" si="9"/>
        <v>34497.08</v>
      </c>
      <c r="M306" s="33" t="s">
        <v>224</v>
      </c>
    </row>
    <row r="307" spans="1:13" x14ac:dyDescent="0.25">
      <c r="A307" s="107">
        <v>299</v>
      </c>
      <c r="B307" s="2" t="s">
        <v>54</v>
      </c>
      <c r="C307" s="17" t="s">
        <v>1374</v>
      </c>
      <c r="D307" s="17" t="s">
        <v>853</v>
      </c>
      <c r="E307" s="17" t="s">
        <v>628</v>
      </c>
      <c r="F307" s="9">
        <v>50000</v>
      </c>
      <c r="G307" s="9">
        <v>1435</v>
      </c>
      <c r="H307" s="9">
        <v>1520</v>
      </c>
      <c r="I307" s="9">
        <v>1596.68</v>
      </c>
      <c r="J307" s="9">
        <v>1740.46</v>
      </c>
      <c r="K307" s="9">
        <f t="shared" si="8"/>
        <v>6292.14</v>
      </c>
      <c r="L307" s="9">
        <f t="shared" si="9"/>
        <v>43707.86</v>
      </c>
      <c r="M307" s="33" t="s">
        <v>224</v>
      </c>
    </row>
    <row r="308" spans="1:13" x14ac:dyDescent="0.25">
      <c r="A308" s="107">
        <v>300</v>
      </c>
      <c r="B308" s="2" t="s">
        <v>497</v>
      </c>
      <c r="C308" s="17" t="s">
        <v>1375</v>
      </c>
      <c r="D308" s="17" t="s">
        <v>758</v>
      </c>
      <c r="E308" s="2" t="s">
        <v>628</v>
      </c>
      <c r="F308" s="9">
        <v>80000</v>
      </c>
      <c r="G308" s="9">
        <v>2296</v>
      </c>
      <c r="H308" s="9">
        <v>2432</v>
      </c>
      <c r="I308" s="9">
        <v>7400.87</v>
      </c>
      <c r="J308" s="9">
        <v>2425</v>
      </c>
      <c r="K308" s="9">
        <f t="shared" si="8"/>
        <v>14553.869999999999</v>
      </c>
      <c r="L308" s="9">
        <f t="shared" si="9"/>
        <v>65446.130000000005</v>
      </c>
      <c r="M308" s="33" t="s">
        <v>224</v>
      </c>
    </row>
    <row r="309" spans="1:13" x14ac:dyDescent="0.25">
      <c r="A309" s="107">
        <v>301</v>
      </c>
      <c r="B309" s="2" t="s">
        <v>128</v>
      </c>
      <c r="C309" s="17" t="s">
        <v>1374</v>
      </c>
      <c r="D309" s="17" t="s">
        <v>890</v>
      </c>
      <c r="E309" s="17" t="s">
        <v>628</v>
      </c>
      <c r="F309" s="9">
        <v>50000</v>
      </c>
      <c r="G309" s="9">
        <v>1435</v>
      </c>
      <c r="H309" s="9">
        <v>1520</v>
      </c>
      <c r="I309" s="9">
        <v>1854</v>
      </c>
      <c r="J309" s="9">
        <v>9362.4399999999987</v>
      </c>
      <c r="K309" s="9">
        <f t="shared" si="8"/>
        <v>14171.439999999999</v>
      </c>
      <c r="L309" s="9">
        <f t="shared" si="9"/>
        <v>35828.559999999998</v>
      </c>
      <c r="M309" s="33" t="s">
        <v>224</v>
      </c>
    </row>
    <row r="310" spans="1:13" x14ac:dyDescent="0.25">
      <c r="A310" s="107">
        <v>302</v>
      </c>
      <c r="B310" s="2" t="s">
        <v>145</v>
      </c>
      <c r="C310" s="17" t="s">
        <v>1374</v>
      </c>
      <c r="D310" s="17" t="s">
        <v>1048</v>
      </c>
      <c r="E310" s="17" t="s">
        <v>628</v>
      </c>
      <c r="F310" s="9">
        <v>50000</v>
      </c>
      <c r="G310" s="9">
        <v>1435</v>
      </c>
      <c r="H310" s="9">
        <v>1520</v>
      </c>
      <c r="I310" s="9">
        <v>1854</v>
      </c>
      <c r="J310" s="9">
        <v>12750.55</v>
      </c>
      <c r="K310" s="9">
        <f t="shared" si="8"/>
        <v>17559.55</v>
      </c>
      <c r="L310" s="9">
        <f t="shared" si="9"/>
        <v>32440.45</v>
      </c>
      <c r="M310" s="33" t="s">
        <v>224</v>
      </c>
    </row>
    <row r="311" spans="1:13" x14ac:dyDescent="0.25">
      <c r="A311" s="107">
        <v>303</v>
      </c>
      <c r="B311" s="2" t="s">
        <v>61</v>
      </c>
      <c r="C311" s="17" t="s">
        <v>1374</v>
      </c>
      <c r="D311" s="17" t="s">
        <v>4</v>
      </c>
      <c r="E311" s="17" t="s">
        <v>628</v>
      </c>
      <c r="F311" s="9">
        <v>70000</v>
      </c>
      <c r="G311" s="9">
        <v>2009</v>
      </c>
      <c r="H311" s="9">
        <v>2128</v>
      </c>
      <c r="I311" s="9">
        <v>5368.48</v>
      </c>
      <c r="J311" s="9">
        <v>12836.3</v>
      </c>
      <c r="K311" s="9">
        <f t="shared" si="8"/>
        <v>22341.78</v>
      </c>
      <c r="L311" s="9">
        <f t="shared" si="9"/>
        <v>47658.22</v>
      </c>
      <c r="M311" s="33" t="s">
        <v>224</v>
      </c>
    </row>
    <row r="312" spans="1:13" x14ac:dyDescent="0.25">
      <c r="A312" s="107">
        <v>304</v>
      </c>
      <c r="B312" s="2" t="s">
        <v>753</v>
      </c>
      <c r="C312" s="17" t="s">
        <v>1374</v>
      </c>
      <c r="D312" s="17" t="s">
        <v>5</v>
      </c>
      <c r="E312" s="17" t="s">
        <v>628</v>
      </c>
      <c r="F312" s="9">
        <v>50000</v>
      </c>
      <c r="G312" s="9">
        <v>1435</v>
      </c>
      <c r="H312" s="9">
        <v>1520</v>
      </c>
      <c r="I312" s="9">
        <v>1854</v>
      </c>
      <c r="J312" s="9">
        <v>1525</v>
      </c>
      <c r="K312" s="9">
        <f t="shared" si="8"/>
        <v>6334</v>
      </c>
      <c r="L312" s="9">
        <f t="shared" si="9"/>
        <v>43666</v>
      </c>
      <c r="M312" s="33" t="s">
        <v>224</v>
      </c>
    </row>
    <row r="313" spans="1:13" x14ac:dyDescent="0.25">
      <c r="A313" s="107">
        <v>305</v>
      </c>
      <c r="B313" s="2" t="s">
        <v>744</v>
      </c>
      <c r="C313" s="17" t="s">
        <v>1374</v>
      </c>
      <c r="D313" s="17" t="s">
        <v>855</v>
      </c>
      <c r="E313" s="17" t="s">
        <v>628</v>
      </c>
      <c r="F313" s="9">
        <v>42000</v>
      </c>
      <c r="G313" s="9">
        <v>1205.4000000000001</v>
      </c>
      <c r="H313" s="9">
        <v>1276.8</v>
      </c>
      <c r="I313" s="9">
        <v>724.92</v>
      </c>
      <c r="J313" s="9">
        <v>25</v>
      </c>
      <c r="K313" s="9">
        <f t="shared" si="8"/>
        <v>3232.12</v>
      </c>
      <c r="L313" s="9">
        <f t="shared" si="9"/>
        <v>38767.879999999997</v>
      </c>
      <c r="M313" s="33" t="s">
        <v>224</v>
      </c>
    </row>
    <row r="314" spans="1:13" x14ac:dyDescent="0.25">
      <c r="A314" s="107">
        <v>306</v>
      </c>
      <c r="B314" s="2" t="s">
        <v>78</v>
      </c>
      <c r="C314" s="17" t="s">
        <v>1374</v>
      </c>
      <c r="D314" s="17" t="s">
        <v>854</v>
      </c>
      <c r="E314" s="17" t="s">
        <v>628</v>
      </c>
      <c r="F314" s="9">
        <v>50000</v>
      </c>
      <c r="G314" s="9">
        <v>1435</v>
      </c>
      <c r="H314" s="9">
        <v>1520</v>
      </c>
      <c r="I314" s="9">
        <v>1596.68</v>
      </c>
      <c r="J314" s="9">
        <v>1740.46</v>
      </c>
      <c r="K314" s="9">
        <f t="shared" si="8"/>
        <v>6292.14</v>
      </c>
      <c r="L314" s="9">
        <f t="shared" si="9"/>
        <v>43707.86</v>
      </c>
      <c r="M314" s="33" t="s">
        <v>224</v>
      </c>
    </row>
    <row r="315" spans="1:13" x14ac:dyDescent="0.25">
      <c r="A315" s="107">
        <v>307</v>
      </c>
      <c r="B315" s="2" t="s">
        <v>110</v>
      </c>
      <c r="C315" s="17" t="s">
        <v>1374</v>
      </c>
      <c r="D315" s="17" t="s">
        <v>118</v>
      </c>
      <c r="E315" s="17" t="s">
        <v>628</v>
      </c>
      <c r="F315" s="9">
        <v>50000</v>
      </c>
      <c r="G315" s="9">
        <v>1435</v>
      </c>
      <c r="H315" s="9">
        <v>1520</v>
      </c>
      <c r="I315" s="9">
        <v>1854</v>
      </c>
      <c r="J315" s="9">
        <v>12554.54</v>
      </c>
      <c r="K315" s="9">
        <f t="shared" si="8"/>
        <v>17363.54</v>
      </c>
      <c r="L315" s="9">
        <f t="shared" si="9"/>
        <v>32636.46</v>
      </c>
      <c r="M315" s="33" t="s">
        <v>224</v>
      </c>
    </row>
    <row r="316" spans="1:13" x14ac:dyDescent="0.25">
      <c r="A316" s="107">
        <v>308</v>
      </c>
      <c r="B316" s="2" t="s">
        <v>344</v>
      </c>
      <c r="C316" s="17" t="s">
        <v>1374</v>
      </c>
      <c r="D316" s="17" t="s">
        <v>889</v>
      </c>
      <c r="E316" s="17" t="s">
        <v>628</v>
      </c>
      <c r="F316" s="9">
        <v>50000</v>
      </c>
      <c r="G316" s="9">
        <v>1435</v>
      </c>
      <c r="H316" s="9">
        <v>1520</v>
      </c>
      <c r="I316" s="9">
        <v>1854</v>
      </c>
      <c r="J316" s="9">
        <v>22048.16</v>
      </c>
      <c r="K316" s="9">
        <f t="shared" si="8"/>
        <v>26857.16</v>
      </c>
      <c r="L316" s="9">
        <f t="shared" si="9"/>
        <v>23142.84</v>
      </c>
      <c r="M316" s="33" t="s">
        <v>224</v>
      </c>
    </row>
    <row r="317" spans="1:13" x14ac:dyDescent="0.25">
      <c r="A317" s="107">
        <v>309</v>
      </c>
      <c r="B317" s="2" t="s">
        <v>532</v>
      </c>
      <c r="C317" s="17" t="s">
        <v>1375</v>
      </c>
      <c r="D317" s="17" t="s">
        <v>844</v>
      </c>
      <c r="E317" s="17" t="s">
        <v>628</v>
      </c>
      <c r="F317" s="9">
        <v>45000</v>
      </c>
      <c r="G317" s="9">
        <v>1291.5</v>
      </c>
      <c r="H317" s="9">
        <v>1368</v>
      </c>
      <c r="I317" s="9">
        <v>1148.33</v>
      </c>
      <c r="J317" s="9">
        <v>15775</v>
      </c>
      <c r="K317" s="9">
        <f t="shared" si="8"/>
        <v>19582.830000000002</v>
      </c>
      <c r="L317" s="9">
        <f t="shared" si="9"/>
        <v>25417.17</v>
      </c>
      <c r="M317" s="33" t="s">
        <v>223</v>
      </c>
    </row>
    <row r="318" spans="1:13" x14ac:dyDescent="0.25">
      <c r="A318" s="107">
        <v>310</v>
      </c>
      <c r="B318" s="2" t="s">
        <v>151</v>
      </c>
      <c r="C318" s="17" t="s">
        <v>1374</v>
      </c>
      <c r="D318" s="17" t="s">
        <v>883</v>
      </c>
      <c r="E318" s="17" t="s">
        <v>628</v>
      </c>
      <c r="F318" s="9">
        <v>50000</v>
      </c>
      <c r="G318" s="9">
        <v>1435</v>
      </c>
      <c r="H318" s="9">
        <v>1520</v>
      </c>
      <c r="I318" s="9">
        <v>1854</v>
      </c>
      <c r="J318" s="9">
        <v>4282.95</v>
      </c>
      <c r="K318" s="9">
        <f t="shared" si="8"/>
        <v>9091.9500000000007</v>
      </c>
      <c r="L318" s="9">
        <f t="shared" si="9"/>
        <v>40908.050000000003</v>
      </c>
      <c r="M318" s="33" t="s">
        <v>224</v>
      </c>
    </row>
    <row r="319" spans="1:13" ht="15" customHeight="1" x14ac:dyDescent="0.25">
      <c r="A319" s="107">
        <v>311</v>
      </c>
      <c r="B319" s="2" t="s">
        <v>348</v>
      </c>
      <c r="C319" s="17" t="s">
        <v>1374</v>
      </c>
      <c r="D319" s="17" t="s">
        <v>844</v>
      </c>
      <c r="E319" s="17" t="s">
        <v>628</v>
      </c>
      <c r="F319" s="9">
        <v>35000</v>
      </c>
      <c r="G319" s="9">
        <v>1004.5</v>
      </c>
      <c r="H319" s="9">
        <v>1064</v>
      </c>
      <c r="I319" s="9">
        <v>0</v>
      </c>
      <c r="J319" s="9">
        <v>7105.4699999999993</v>
      </c>
      <c r="K319" s="9">
        <f t="shared" si="8"/>
        <v>9173.9699999999993</v>
      </c>
      <c r="L319" s="9">
        <f t="shared" si="9"/>
        <v>25826.03</v>
      </c>
      <c r="M319" s="33" t="s">
        <v>224</v>
      </c>
    </row>
    <row r="320" spans="1:13" x14ac:dyDescent="0.25">
      <c r="A320" s="107">
        <v>312</v>
      </c>
      <c r="B320" s="2" t="s">
        <v>361</v>
      </c>
      <c r="C320" s="17" t="s">
        <v>1374</v>
      </c>
      <c r="D320" s="17" t="s">
        <v>889</v>
      </c>
      <c r="E320" s="17" t="s">
        <v>628</v>
      </c>
      <c r="F320" s="9">
        <v>50000</v>
      </c>
      <c r="G320" s="9">
        <v>1435</v>
      </c>
      <c r="H320" s="9">
        <v>1520</v>
      </c>
      <c r="I320" s="9">
        <v>1854</v>
      </c>
      <c r="J320" s="9">
        <v>25</v>
      </c>
      <c r="K320" s="9">
        <f t="shared" si="8"/>
        <v>4834</v>
      </c>
      <c r="L320" s="9">
        <f t="shared" si="9"/>
        <v>45166</v>
      </c>
      <c r="M320" s="33" t="s">
        <v>224</v>
      </c>
    </row>
    <row r="321" spans="1:13" x14ac:dyDescent="0.25">
      <c r="A321" s="107">
        <v>313</v>
      </c>
      <c r="B321" s="2" t="s">
        <v>847</v>
      </c>
      <c r="C321" s="17" t="s">
        <v>1374</v>
      </c>
      <c r="D321" s="17" t="s">
        <v>122</v>
      </c>
      <c r="E321" s="17" t="s">
        <v>628</v>
      </c>
      <c r="F321" s="9">
        <v>50000</v>
      </c>
      <c r="G321" s="9">
        <v>1435</v>
      </c>
      <c r="H321" s="9">
        <v>1520</v>
      </c>
      <c r="I321" s="9">
        <v>0</v>
      </c>
      <c r="J321" s="9">
        <v>9055.73</v>
      </c>
      <c r="K321" s="9">
        <f t="shared" si="8"/>
        <v>12010.73</v>
      </c>
      <c r="L321" s="9">
        <f t="shared" si="9"/>
        <v>37989.270000000004</v>
      </c>
      <c r="M321" s="33" t="s">
        <v>224</v>
      </c>
    </row>
    <row r="322" spans="1:13" x14ac:dyDescent="0.25">
      <c r="A322" s="107">
        <v>314</v>
      </c>
      <c r="B322" s="2" t="s">
        <v>138</v>
      </c>
      <c r="C322" s="17" t="s">
        <v>1374</v>
      </c>
      <c r="D322" s="17" t="s">
        <v>839</v>
      </c>
      <c r="E322" s="17" t="s">
        <v>584</v>
      </c>
      <c r="F322" s="9">
        <v>50000</v>
      </c>
      <c r="G322" s="9">
        <v>1435</v>
      </c>
      <c r="H322" s="9">
        <v>1520</v>
      </c>
      <c r="I322" s="9">
        <v>1339.36</v>
      </c>
      <c r="J322" s="9">
        <v>5555.52</v>
      </c>
      <c r="K322" s="9">
        <f t="shared" si="8"/>
        <v>9849.880000000001</v>
      </c>
      <c r="L322" s="9">
        <f t="shared" si="9"/>
        <v>40150.119999999995</v>
      </c>
      <c r="M322" s="33" t="s">
        <v>224</v>
      </c>
    </row>
    <row r="323" spans="1:13" x14ac:dyDescent="0.25">
      <c r="A323" s="107">
        <v>315</v>
      </c>
      <c r="B323" s="2" t="s">
        <v>347</v>
      </c>
      <c r="C323" s="17" t="s">
        <v>1374</v>
      </c>
      <c r="D323" s="17" t="s">
        <v>849</v>
      </c>
      <c r="E323" s="2" t="s">
        <v>628</v>
      </c>
      <c r="F323" s="9">
        <v>50000</v>
      </c>
      <c r="G323" s="9">
        <v>1435</v>
      </c>
      <c r="H323" s="9">
        <v>1520</v>
      </c>
      <c r="I323" s="9">
        <v>1854</v>
      </c>
      <c r="J323" s="9">
        <v>10025</v>
      </c>
      <c r="K323" s="9">
        <f t="shared" si="8"/>
        <v>14834</v>
      </c>
      <c r="L323" s="9">
        <f t="shared" si="9"/>
        <v>35166</v>
      </c>
      <c r="M323" s="33" t="s">
        <v>224</v>
      </c>
    </row>
    <row r="324" spans="1:13" x14ac:dyDescent="0.25">
      <c r="A324" s="107">
        <v>316</v>
      </c>
      <c r="B324" s="2" t="s">
        <v>574</v>
      </c>
      <c r="C324" s="17" t="s">
        <v>1373</v>
      </c>
      <c r="D324" s="17" t="s">
        <v>146</v>
      </c>
      <c r="E324" s="2" t="s">
        <v>628</v>
      </c>
      <c r="F324" s="9">
        <v>70000</v>
      </c>
      <c r="G324" s="9">
        <v>2009</v>
      </c>
      <c r="H324" s="9">
        <v>2128</v>
      </c>
      <c r="I324" s="9">
        <v>5368.48</v>
      </c>
      <c r="J324" s="9">
        <v>25</v>
      </c>
      <c r="K324" s="9">
        <f t="shared" si="8"/>
        <v>9530.48</v>
      </c>
      <c r="L324" s="9">
        <f t="shared" si="9"/>
        <v>60469.520000000004</v>
      </c>
      <c r="M324" s="33" t="s">
        <v>224</v>
      </c>
    </row>
    <row r="325" spans="1:13" x14ac:dyDescent="0.25">
      <c r="A325" s="107">
        <v>317</v>
      </c>
      <c r="B325" s="2" t="s">
        <v>378</v>
      </c>
      <c r="C325" s="17" t="s">
        <v>1374</v>
      </c>
      <c r="D325" s="17" t="s">
        <v>844</v>
      </c>
      <c r="E325" s="17" t="s">
        <v>628</v>
      </c>
      <c r="F325" s="9">
        <v>50000</v>
      </c>
      <c r="G325" s="9">
        <v>1435</v>
      </c>
      <c r="H325" s="9">
        <v>1520</v>
      </c>
      <c r="I325" s="9">
        <v>1854</v>
      </c>
      <c r="J325" s="9">
        <v>27025</v>
      </c>
      <c r="K325" s="9">
        <f t="shared" si="8"/>
        <v>31834</v>
      </c>
      <c r="L325" s="9">
        <f t="shared" si="9"/>
        <v>18166</v>
      </c>
      <c r="M325" s="33" t="s">
        <v>224</v>
      </c>
    </row>
    <row r="326" spans="1:13" x14ac:dyDescent="0.25">
      <c r="A326" s="107">
        <v>318</v>
      </c>
      <c r="B326" s="17" t="s">
        <v>569</v>
      </c>
      <c r="C326" s="17" t="s">
        <v>1374</v>
      </c>
      <c r="D326" s="17" t="s">
        <v>849</v>
      </c>
      <c r="E326" s="17" t="s">
        <v>628</v>
      </c>
      <c r="F326" s="9">
        <v>50000</v>
      </c>
      <c r="G326" s="9">
        <v>1435</v>
      </c>
      <c r="H326" s="9">
        <v>1520</v>
      </c>
      <c r="I326" s="9">
        <v>1854</v>
      </c>
      <c r="J326" s="9">
        <v>2525</v>
      </c>
      <c r="K326" s="9">
        <f t="shared" si="8"/>
        <v>7334</v>
      </c>
      <c r="L326" s="9">
        <f t="shared" si="9"/>
        <v>42666</v>
      </c>
      <c r="M326" s="33" t="s">
        <v>224</v>
      </c>
    </row>
    <row r="327" spans="1:13" x14ac:dyDescent="0.25">
      <c r="A327" s="107">
        <v>319</v>
      </c>
      <c r="B327" s="2" t="s">
        <v>570</v>
      </c>
      <c r="C327" s="17" t="s">
        <v>1374</v>
      </c>
      <c r="D327" s="17" t="s">
        <v>852</v>
      </c>
      <c r="E327" s="17" t="s">
        <v>628</v>
      </c>
      <c r="F327" s="9">
        <v>50000</v>
      </c>
      <c r="G327" s="9">
        <v>1435</v>
      </c>
      <c r="H327" s="9">
        <v>1520</v>
      </c>
      <c r="I327" s="9">
        <v>1854</v>
      </c>
      <c r="J327" s="9">
        <v>25</v>
      </c>
      <c r="K327" s="9">
        <f t="shared" si="8"/>
        <v>4834</v>
      </c>
      <c r="L327" s="9">
        <f t="shared" si="9"/>
        <v>45166</v>
      </c>
      <c r="M327" s="33" t="s">
        <v>224</v>
      </c>
    </row>
    <row r="328" spans="1:13" x14ac:dyDescent="0.25">
      <c r="A328" s="107">
        <v>320</v>
      </c>
      <c r="B328" s="2" t="s">
        <v>194</v>
      </c>
      <c r="C328" s="17" t="s">
        <v>1374</v>
      </c>
      <c r="D328" s="17" t="s">
        <v>122</v>
      </c>
      <c r="E328" s="17" t="s">
        <v>628</v>
      </c>
      <c r="F328" s="9">
        <v>50000</v>
      </c>
      <c r="G328" s="9">
        <v>1435</v>
      </c>
      <c r="H328" s="9">
        <v>1520</v>
      </c>
      <c r="I328" s="9">
        <v>1854</v>
      </c>
      <c r="J328" s="9">
        <v>25</v>
      </c>
      <c r="K328" s="9">
        <f t="shared" si="8"/>
        <v>4834</v>
      </c>
      <c r="L328" s="9">
        <f t="shared" si="9"/>
        <v>45166</v>
      </c>
      <c r="M328" s="33" t="s">
        <v>224</v>
      </c>
    </row>
    <row r="329" spans="1:13" x14ac:dyDescent="0.25">
      <c r="A329" s="107">
        <v>321</v>
      </c>
      <c r="B329" s="2" t="s">
        <v>50</v>
      </c>
      <c r="C329" s="17" t="s">
        <v>1374</v>
      </c>
      <c r="D329" s="17" t="s">
        <v>852</v>
      </c>
      <c r="E329" s="17" t="s">
        <v>628</v>
      </c>
      <c r="F329" s="9">
        <v>50000</v>
      </c>
      <c r="G329" s="9">
        <v>1435</v>
      </c>
      <c r="H329" s="9">
        <v>1520</v>
      </c>
      <c r="I329" s="9">
        <v>1596.68</v>
      </c>
      <c r="J329" s="9">
        <v>1740.46</v>
      </c>
      <c r="K329" s="9">
        <f t="shared" si="8"/>
        <v>6292.14</v>
      </c>
      <c r="L329" s="9">
        <f t="shared" si="9"/>
        <v>43707.86</v>
      </c>
      <c r="M329" s="33" t="s">
        <v>224</v>
      </c>
    </row>
    <row r="330" spans="1:13" x14ac:dyDescent="0.25">
      <c r="A330" s="107">
        <v>322</v>
      </c>
      <c r="B330" s="2" t="s">
        <v>217</v>
      </c>
      <c r="C330" s="17" t="s">
        <v>1374</v>
      </c>
      <c r="D330" s="17" t="s">
        <v>146</v>
      </c>
      <c r="E330" s="17" t="s">
        <v>628</v>
      </c>
      <c r="F330" s="9">
        <v>50000</v>
      </c>
      <c r="G330" s="9">
        <v>1435</v>
      </c>
      <c r="H330" s="9">
        <v>1520</v>
      </c>
      <c r="I330" s="9">
        <v>1596.68</v>
      </c>
      <c r="J330" s="9">
        <v>5965.72</v>
      </c>
      <c r="K330" s="9">
        <f t="shared" ref="K330:K393" si="10">G330+H330+I330+J330</f>
        <v>10517.400000000001</v>
      </c>
      <c r="L330" s="9">
        <f t="shared" ref="L330:L393" si="11">+F330-K330</f>
        <v>39482.6</v>
      </c>
      <c r="M330" s="33" t="s">
        <v>224</v>
      </c>
    </row>
    <row r="331" spans="1:13" x14ac:dyDescent="0.25">
      <c r="A331" s="107">
        <v>323</v>
      </c>
      <c r="B331" s="2" t="s">
        <v>130</v>
      </c>
      <c r="C331" s="17" t="s">
        <v>1373</v>
      </c>
      <c r="D331" s="17" t="s">
        <v>839</v>
      </c>
      <c r="E331" s="17" t="s">
        <v>628</v>
      </c>
      <c r="F331" s="9">
        <v>65000</v>
      </c>
      <c r="G331" s="9">
        <v>1865.5</v>
      </c>
      <c r="H331" s="9">
        <v>1976</v>
      </c>
      <c r="I331" s="9">
        <v>4427.58</v>
      </c>
      <c r="J331" s="9">
        <v>25</v>
      </c>
      <c r="K331" s="9">
        <f t="shared" si="10"/>
        <v>8294.08</v>
      </c>
      <c r="L331" s="9">
        <f t="shared" si="11"/>
        <v>56705.919999999998</v>
      </c>
      <c r="M331" s="33" t="s">
        <v>224</v>
      </c>
    </row>
    <row r="332" spans="1:13" x14ac:dyDescent="0.25">
      <c r="A332" s="107">
        <v>324</v>
      </c>
      <c r="B332" s="2" t="s">
        <v>1161</v>
      </c>
      <c r="C332" s="17" t="s">
        <v>1374</v>
      </c>
      <c r="D332" s="17" t="s">
        <v>856</v>
      </c>
      <c r="E332" s="17" t="s">
        <v>628</v>
      </c>
      <c r="F332" s="9">
        <v>65000</v>
      </c>
      <c r="G332" s="9">
        <v>1865.5</v>
      </c>
      <c r="H332" s="9">
        <v>1976</v>
      </c>
      <c r="I332" s="9">
        <v>4427.58</v>
      </c>
      <c r="J332" s="9">
        <v>2125</v>
      </c>
      <c r="K332" s="9">
        <f t="shared" si="10"/>
        <v>10394.08</v>
      </c>
      <c r="L332" s="9">
        <f t="shared" si="11"/>
        <v>54605.919999999998</v>
      </c>
      <c r="M332" s="33" t="s">
        <v>224</v>
      </c>
    </row>
    <row r="333" spans="1:13" x14ac:dyDescent="0.25">
      <c r="A333" s="107">
        <v>325</v>
      </c>
      <c r="B333" s="2" t="s">
        <v>446</v>
      </c>
      <c r="C333" s="17" t="s">
        <v>1374</v>
      </c>
      <c r="D333" s="17" t="s">
        <v>933</v>
      </c>
      <c r="E333" s="17" t="s">
        <v>628</v>
      </c>
      <c r="F333" s="9">
        <v>42000</v>
      </c>
      <c r="G333" s="9">
        <v>1205.4000000000001</v>
      </c>
      <c r="H333" s="9">
        <v>1276.8</v>
      </c>
      <c r="I333" s="9">
        <v>724.92</v>
      </c>
      <c r="J333" s="9">
        <v>3805</v>
      </c>
      <c r="K333" s="9">
        <f t="shared" si="10"/>
        <v>7012.12</v>
      </c>
      <c r="L333" s="9">
        <f t="shared" si="11"/>
        <v>34987.879999999997</v>
      </c>
      <c r="M333" s="33" t="s">
        <v>224</v>
      </c>
    </row>
    <row r="334" spans="1:13" x14ac:dyDescent="0.25">
      <c r="A334" s="107">
        <v>326</v>
      </c>
      <c r="B334" s="2" t="s">
        <v>1247</v>
      </c>
      <c r="C334" s="17" t="s">
        <v>1374</v>
      </c>
      <c r="D334" s="17" t="s">
        <v>852</v>
      </c>
      <c r="E334" s="17" t="s">
        <v>628</v>
      </c>
      <c r="F334" s="9">
        <v>35000</v>
      </c>
      <c r="G334" s="9">
        <v>1004.5</v>
      </c>
      <c r="H334" s="9">
        <v>1064</v>
      </c>
      <c r="I334" s="9">
        <v>0</v>
      </c>
      <c r="J334" s="9">
        <v>2125</v>
      </c>
      <c r="K334" s="9">
        <f t="shared" si="10"/>
        <v>4193.5</v>
      </c>
      <c r="L334" s="9">
        <f t="shared" si="11"/>
        <v>30806.5</v>
      </c>
      <c r="M334" s="38" t="s">
        <v>224</v>
      </c>
    </row>
    <row r="335" spans="1:13" x14ac:dyDescent="0.25">
      <c r="A335" s="107">
        <v>327</v>
      </c>
      <c r="B335" s="2" t="s">
        <v>905</v>
      </c>
      <c r="C335" s="17" t="s">
        <v>1374</v>
      </c>
      <c r="D335" s="17" t="s">
        <v>758</v>
      </c>
      <c r="E335" s="17" t="s">
        <v>628</v>
      </c>
      <c r="F335" s="9">
        <v>35000</v>
      </c>
      <c r="G335" s="9">
        <v>1004.5</v>
      </c>
      <c r="H335" s="9">
        <v>1064</v>
      </c>
      <c r="I335" s="9">
        <v>0</v>
      </c>
      <c r="J335" s="9">
        <v>15467.48</v>
      </c>
      <c r="K335" s="9">
        <f t="shared" si="10"/>
        <v>17535.98</v>
      </c>
      <c r="L335" s="9">
        <f t="shared" si="11"/>
        <v>17464.02</v>
      </c>
      <c r="M335" s="38" t="s">
        <v>223</v>
      </c>
    </row>
    <row r="336" spans="1:13" ht="15" customHeight="1" x14ac:dyDescent="0.25">
      <c r="A336" s="107">
        <v>328</v>
      </c>
      <c r="B336" s="2" t="s">
        <v>906</v>
      </c>
      <c r="C336" s="17" t="s">
        <v>1374</v>
      </c>
      <c r="D336" s="17" t="s">
        <v>758</v>
      </c>
      <c r="E336" s="17" t="s">
        <v>628</v>
      </c>
      <c r="F336" s="9">
        <v>35000</v>
      </c>
      <c r="G336" s="9">
        <v>1004.5</v>
      </c>
      <c r="H336" s="9">
        <v>1064</v>
      </c>
      <c r="I336" s="9">
        <v>0</v>
      </c>
      <c r="J336" s="9">
        <v>5195.8</v>
      </c>
      <c r="K336" s="9">
        <f t="shared" si="10"/>
        <v>7264.3</v>
      </c>
      <c r="L336" s="9">
        <f t="shared" si="11"/>
        <v>27735.7</v>
      </c>
      <c r="M336" s="38" t="s">
        <v>224</v>
      </c>
    </row>
    <row r="337" spans="1:13" ht="15" customHeight="1" x14ac:dyDescent="0.25">
      <c r="A337" s="107">
        <v>329</v>
      </c>
      <c r="B337" s="2" t="s">
        <v>1248</v>
      </c>
      <c r="C337" s="17" t="s">
        <v>1374</v>
      </c>
      <c r="D337" s="17" t="s">
        <v>5</v>
      </c>
      <c r="E337" s="17" t="s">
        <v>628</v>
      </c>
      <c r="F337" s="9">
        <v>35000</v>
      </c>
      <c r="G337" s="9">
        <v>1004.5</v>
      </c>
      <c r="H337" s="9">
        <v>1064</v>
      </c>
      <c r="I337" s="9">
        <v>0</v>
      </c>
      <c r="J337" s="9">
        <v>25</v>
      </c>
      <c r="K337" s="9">
        <f t="shared" si="10"/>
        <v>2093.5</v>
      </c>
      <c r="L337" s="9">
        <f t="shared" si="11"/>
        <v>32906.5</v>
      </c>
      <c r="M337" s="38" t="s">
        <v>224</v>
      </c>
    </row>
    <row r="338" spans="1:13" ht="15" customHeight="1" x14ac:dyDescent="0.25">
      <c r="A338" s="107">
        <v>330</v>
      </c>
      <c r="B338" s="2" t="s">
        <v>1312</v>
      </c>
      <c r="C338" s="17" t="s">
        <v>1374</v>
      </c>
      <c r="D338" s="17" t="s">
        <v>844</v>
      </c>
      <c r="E338" s="17" t="s">
        <v>628</v>
      </c>
      <c r="F338" s="9">
        <v>42000</v>
      </c>
      <c r="G338" s="9">
        <v>1205.4000000000001</v>
      </c>
      <c r="H338" s="9">
        <v>1276.8</v>
      </c>
      <c r="I338" s="9">
        <v>724.92</v>
      </c>
      <c r="J338" s="9">
        <v>5265</v>
      </c>
      <c r="K338" s="9">
        <f t="shared" si="10"/>
        <v>8472.119999999999</v>
      </c>
      <c r="L338" s="9">
        <f t="shared" si="11"/>
        <v>33527.880000000005</v>
      </c>
      <c r="M338" s="38" t="s">
        <v>224</v>
      </c>
    </row>
    <row r="339" spans="1:13" ht="15" customHeight="1" x14ac:dyDescent="0.25">
      <c r="A339" s="107">
        <v>331</v>
      </c>
      <c r="B339" s="2" t="s">
        <v>1313</v>
      </c>
      <c r="C339" s="17" t="s">
        <v>1374</v>
      </c>
      <c r="D339" s="17" t="s">
        <v>1202</v>
      </c>
      <c r="E339" s="17" t="s">
        <v>628</v>
      </c>
      <c r="F339" s="9">
        <v>42000</v>
      </c>
      <c r="G339" s="9">
        <v>1205.4000000000001</v>
      </c>
      <c r="H339" s="9">
        <v>1276.8</v>
      </c>
      <c r="I339" s="9">
        <v>724.92</v>
      </c>
      <c r="J339" s="9">
        <v>1285</v>
      </c>
      <c r="K339" s="9">
        <f t="shared" si="10"/>
        <v>4492.12</v>
      </c>
      <c r="L339" s="9">
        <f t="shared" si="11"/>
        <v>37507.879999999997</v>
      </c>
      <c r="M339" s="38" t="s">
        <v>224</v>
      </c>
    </row>
    <row r="340" spans="1:13" x14ac:dyDescent="0.25">
      <c r="A340" s="107">
        <v>332</v>
      </c>
      <c r="B340" s="2" t="s">
        <v>193</v>
      </c>
      <c r="C340" s="17" t="s">
        <v>1376</v>
      </c>
      <c r="D340" s="17" t="s">
        <v>877</v>
      </c>
      <c r="E340" s="17" t="s">
        <v>628</v>
      </c>
      <c r="F340" s="9">
        <v>30000</v>
      </c>
      <c r="G340" s="9">
        <v>861</v>
      </c>
      <c r="H340" s="9">
        <v>912</v>
      </c>
      <c r="I340" s="9">
        <v>0</v>
      </c>
      <c r="J340" s="9">
        <v>5800.76</v>
      </c>
      <c r="K340" s="9">
        <f t="shared" si="10"/>
        <v>7573.76</v>
      </c>
      <c r="L340" s="9">
        <f t="shared" si="11"/>
        <v>22426.239999999998</v>
      </c>
      <c r="M340" s="33" t="s">
        <v>223</v>
      </c>
    </row>
    <row r="341" spans="1:13" x14ac:dyDescent="0.25">
      <c r="A341" s="107">
        <v>333</v>
      </c>
      <c r="B341" s="2" t="s">
        <v>106</v>
      </c>
      <c r="C341" s="17" t="s">
        <v>1377</v>
      </c>
      <c r="D341" s="17" t="s">
        <v>884</v>
      </c>
      <c r="E341" s="17" t="s">
        <v>628</v>
      </c>
      <c r="F341" s="9">
        <v>30000</v>
      </c>
      <c r="G341" s="9">
        <v>861</v>
      </c>
      <c r="H341" s="9">
        <v>912</v>
      </c>
      <c r="I341" s="9">
        <v>0</v>
      </c>
      <c r="J341" s="9">
        <v>8906.18</v>
      </c>
      <c r="K341" s="9">
        <f t="shared" si="10"/>
        <v>10679.18</v>
      </c>
      <c r="L341" s="9">
        <f t="shared" si="11"/>
        <v>19320.82</v>
      </c>
      <c r="M341" s="33" t="s">
        <v>223</v>
      </c>
    </row>
    <row r="342" spans="1:13" x14ac:dyDescent="0.25">
      <c r="A342" s="107">
        <v>334</v>
      </c>
      <c r="B342" s="2" t="s">
        <v>46</v>
      </c>
      <c r="C342" s="17" t="s">
        <v>1377</v>
      </c>
      <c r="D342" s="17" t="s">
        <v>877</v>
      </c>
      <c r="E342" s="17" t="s">
        <v>628</v>
      </c>
      <c r="F342" s="9">
        <v>30000</v>
      </c>
      <c r="G342" s="9">
        <v>861</v>
      </c>
      <c r="H342" s="9">
        <v>912</v>
      </c>
      <c r="I342" s="9">
        <v>0</v>
      </c>
      <c r="J342" s="9">
        <v>10842.39</v>
      </c>
      <c r="K342" s="9">
        <f t="shared" si="10"/>
        <v>12615.39</v>
      </c>
      <c r="L342" s="9">
        <f t="shared" si="11"/>
        <v>17384.61</v>
      </c>
      <c r="M342" s="33" t="s">
        <v>224</v>
      </c>
    </row>
    <row r="343" spans="1:13" x14ac:dyDescent="0.25">
      <c r="A343" s="107">
        <v>335</v>
      </c>
      <c r="B343" s="2" t="s">
        <v>629</v>
      </c>
      <c r="C343" s="17" t="s">
        <v>1377</v>
      </c>
      <c r="D343" s="17" t="s">
        <v>877</v>
      </c>
      <c r="E343" s="17" t="s">
        <v>628</v>
      </c>
      <c r="F343" s="9">
        <v>25000</v>
      </c>
      <c r="G343" s="9">
        <v>717.5</v>
      </c>
      <c r="H343" s="9">
        <v>760</v>
      </c>
      <c r="I343" s="9">
        <v>0</v>
      </c>
      <c r="J343" s="9">
        <v>7455.92</v>
      </c>
      <c r="K343" s="9">
        <f t="shared" si="10"/>
        <v>8933.42</v>
      </c>
      <c r="L343" s="9">
        <f t="shared" si="11"/>
        <v>16066.58</v>
      </c>
      <c r="M343" s="33" t="s">
        <v>223</v>
      </c>
    </row>
    <row r="344" spans="1:13" x14ac:dyDescent="0.25">
      <c r="A344" s="107">
        <v>336</v>
      </c>
      <c r="B344" s="2" t="s">
        <v>31</v>
      </c>
      <c r="C344" s="17" t="s">
        <v>1376</v>
      </c>
      <c r="D344" s="17" t="s">
        <v>877</v>
      </c>
      <c r="E344" s="17" t="s">
        <v>628</v>
      </c>
      <c r="F344" s="9">
        <v>30000</v>
      </c>
      <c r="G344" s="9">
        <v>861</v>
      </c>
      <c r="H344" s="9">
        <v>912</v>
      </c>
      <c r="I344" s="9">
        <v>0</v>
      </c>
      <c r="J344" s="9">
        <v>7046.45</v>
      </c>
      <c r="K344" s="9">
        <f t="shared" si="10"/>
        <v>8819.4500000000007</v>
      </c>
      <c r="L344" s="9">
        <f t="shared" si="11"/>
        <v>21180.55</v>
      </c>
      <c r="M344" s="33" t="s">
        <v>224</v>
      </c>
    </row>
    <row r="345" spans="1:13" x14ac:dyDescent="0.25">
      <c r="A345" s="107">
        <v>337</v>
      </c>
      <c r="B345" s="2" t="s">
        <v>782</v>
      </c>
      <c r="C345" s="17" t="s">
        <v>1378</v>
      </c>
      <c r="D345" s="17" t="s">
        <v>877</v>
      </c>
      <c r="E345" s="17" t="s">
        <v>628</v>
      </c>
      <c r="F345" s="9">
        <v>20000</v>
      </c>
      <c r="G345" s="9">
        <v>574</v>
      </c>
      <c r="H345" s="9">
        <v>608</v>
      </c>
      <c r="I345" s="9">
        <v>0</v>
      </c>
      <c r="J345" s="9">
        <v>3036.68</v>
      </c>
      <c r="K345" s="9">
        <f t="shared" si="10"/>
        <v>4218.68</v>
      </c>
      <c r="L345" s="9">
        <f t="shared" si="11"/>
        <v>15781.32</v>
      </c>
      <c r="M345" s="33" t="s">
        <v>224</v>
      </c>
    </row>
    <row r="346" spans="1:13" x14ac:dyDescent="0.25">
      <c r="A346" s="107">
        <v>338</v>
      </c>
      <c r="B346" s="2" t="s">
        <v>783</v>
      </c>
      <c r="C346" s="17" t="s">
        <v>1377</v>
      </c>
      <c r="D346" s="17" t="s">
        <v>877</v>
      </c>
      <c r="E346" s="17" t="s">
        <v>628</v>
      </c>
      <c r="F346" s="9">
        <v>20000</v>
      </c>
      <c r="G346" s="9">
        <v>574</v>
      </c>
      <c r="H346" s="9">
        <v>608</v>
      </c>
      <c r="I346" s="9">
        <v>0</v>
      </c>
      <c r="J346" s="9">
        <v>5483.56</v>
      </c>
      <c r="K346" s="9">
        <f t="shared" si="10"/>
        <v>6665.56</v>
      </c>
      <c r="L346" s="9">
        <f t="shared" si="11"/>
        <v>13334.439999999999</v>
      </c>
      <c r="M346" s="33" t="s">
        <v>223</v>
      </c>
    </row>
    <row r="347" spans="1:13" x14ac:dyDescent="0.25">
      <c r="A347" s="107">
        <v>339</v>
      </c>
      <c r="B347" s="2" t="s">
        <v>350</v>
      </c>
      <c r="C347" s="17" t="s">
        <v>1379</v>
      </c>
      <c r="D347" s="17" t="s">
        <v>124</v>
      </c>
      <c r="E347" s="17" t="s">
        <v>628</v>
      </c>
      <c r="F347" s="9">
        <v>42000</v>
      </c>
      <c r="G347" s="9">
        <v>1205.4000000000001</v>
      </c>
      <c r="H347" s="9">
        <v>1276.8</v>
      </c>
      <c r="I347" s="9">
        <v>724.92</v>
      </c>
      <c r="J347" s="9">
        <v>11009.86</v>
      </c>
      <c r="K347" s="9">
        <f t="shared" si="10"/>
        <v>14216.98</v>
      </c>
      <c r="L347" s="9">
        <f t="shared" si="11"/>
        <v>27783.02</v>
      </c>
      <c r="M347" s="33" t="s">
        <v>224</v>
      </c>
    </row>
    <row r="348" spans="1:13" x14ac:dyDescent="0.25">
      <c r="A348" s="107">
        <v>340</v>
      </c>
      <c r="B348" s="2" t="s">
        <v>505</v>
      </c>
      <c r="C348" s="17" t="s">
        <v>1379</v>
      </c>
      <c r="D348" s="17" t="s">
        <v>503</v>
      </c>
      <c r="E348" s="17" t="s">
        <v>628</v>
      </c>
      <c r="F348" s="9">
        <v>42000</v>
      </c>
      <c r="G348" s="9">
        <v>1205.4000000000001</v>
      </c>
      <c r="H348" s="9">
        <v>1276.8</v>
      </c>
      <c r="I348" s="9">
        <v>724.92</v>
      </c>
      <c r="J348" s="9">
        <v>2125</v>
      </c>
      <c r="K348" s="9">
        <f t="shared" si="10"/>
        <v>5332.12</v>
      </c>
      <c r="L348" s="9">
        <f t="shared" si="11"/>
        <v>36667.879999999997</v>
      </c>
      <c r="M348" s="33" t="s">
        <v>224</v>
      </c>
    </row>
    <row r="349" spans="1:13" x14ac:dyDescent="0.25">
      <c r="A349" s="107">
        <v>341</v>
      </c>
      <c r="B349" s="2" t="s">
        <v>506</v>
      </c>
      <c r="C349" s="17" t="s">
        <v>1379</v>
      </c>
      <c r="D349" s="17" t="s">
        <v>503</v>
      </c>
      <c r="E349" s="17" t="s">
        <v>628</v>
      </c>
      <c r="F349" s="9">
        <v>42000</v>
      </c>
      <c r="G349" s="9">
        <v>1205.4000000000001</v>
      </c>
      <c r="H349" s="9">
        <v>1276.8</v>
      </c>
      <c r="I349" s="9">
        <v>724.92</v>
      </c>
      <c r="J349" s="9">
        <v>8356.59</v>
      </c>
      <c r="K349" s="9">
        <f t="shared" si="10"/>
        <v>11563.71</v>
      </c>
      <c r="L349" s="9">
        <f t="shared" si="11"/>
        <v>30436.29</v>
      </c>
      <c r="M349" s="33" t="s">
        <v>224</v>
      </c>
    </row>
    <row r="350" spans="1:13" x14ac:dyDescent="0.25">
      <c r="A350" s="107">
        <v>342</v>
      </c>
      <c r="B350" s="2" t="s">
        <v>1109</v>
      </c>
      <c r="C350" s="17" t="s">
        <v>1379</v>
      </c>
      <c r="D350" s="17" t="s">
        <v>503</v>
      </c>
      <c r="E350" s="17" t="s">
        <v>628</v>
      </c>
      <c r="F350" s="9">
        <v>42000</v>
      </c>
      <c r="G350" s="9">
        <v>1205.4000000000001</v>
      </c>
      <c r="H350" s="9">
        <v>1276.8</v>
      </c>
      <c r="I350" s="9">
        <v>724.92</v>
      </c>
      <c r="J350" s="9">
        <v>1285</v>
      </c>
      <c r="K350" s="9">
        <f t="shared" si="10"/>
        <v>4492.12</v>
      </c>
      <c r="L350" s="9">
        <f t="shared" si="11"/>
        <v>37507.879999999997</v>
      </c>
      <c r="M350" s="33" t="s">
        <v>224</v>
      </c>
    </row>
    <row r="351" spans="1:13" x14ac:dyDescent="0.25">
      <c r="A351" s="107">
        <v>343</v>
      </c>
      <c r="B351" s="2" t="s">
        <v>152</v>
      </c>
      <c r="C351" s="17" t="s">
        <v>1379</v>
      </c>
      <c r="D351" s="17" t="s">
        <v>883</v>
      </c>
      <c r="E351" s="17" t="s">
        <v>628</v>
      </c>
      <c r="F351" s="9">
        <v>42000</v>
      </c>
      <c r="G351" s="9">
        <v>1205.4000000000001</v>
      </c>
      <c r="H351" s="9">
        <v>1276.8</v>
      </c>
      <c r="I351" s="9">
        <v>467.6</v>
      </c>
      <c r="J351" s="9">
        <v>1740.46</v>
      </c>
      <c r="K351" s="9">
        <f t="shared" si="10"/>
        <v>4690.26</v>
      </c>
      <c r="L351" s="9">
        <f t="shared" si="11"/>
        <v>37309.74</v>
      </c>
      <c r="M351" s="33" t="s">
        <v>224</v>
      </c>
    </row>
    <row r="352" spans="1:13" x14ac:dyDescent="0.25">
      <c r="A352" s="107">
        <v>344</v>
      </c>
      <c r="B352" s="2" t="s">
        <v>89</v>
      </c>
      <c r="C352" s="17" t="s">
        <v>1364</v>
      </c>
      <c r="D352" s="17" t="s">
        <v>118</v>
      </c>
      <c r="E352" s="17" t="s">
        <v>628</v>
      </c>
      <c r="F352" s="9">
        <v>42000</v>
      </c>
      <c r="G352" s="9">
        <v>1205.4000000000001</v>
      </c>
      <c r="H352" s="9">
        <v>1276.8</v>
      </c>
      <c r="I352" s="9">
        <v>724.92</v>
      </c>
      <c r="J352" s="9">
        <v>1285</v>
      </c>
      <c r="K352" s="9">
        <f t="shared" si="10"/>
        <v>4492.12</v>
      </c>
      <c r="L352" s="9">
        <f t="shared" si="11"/>
        <v>37507.879999999997</v>
      </c>
      <c r="M352" s="33" t="s">
        <v>224</v>
      </c>
    </row>
    <row r="353" spans="1:13" x14ac:dyDescent="0.25">
      <c r="A353" s="107">
        <v>345</v>
      </c>
      <c r="B353" s="2" t="s">
        <v>88</v>
      </c>
      <c r="C353" s="17" t="s">
        <v>1379</v>
      </c>
      <c r="D353" s="17" t="s">
        <v>858</v>
      </c>
      <c r="E353" s="17" t="s">
        <v>628</v>
      </c>
      <c r="F353" s="9">
        <v>42000</v>
      </c>
      <c r="G353" s="9">
        <v>1205.4000000000001</v>
      </c>
      <c r="H353" s="9">
        <v>1276.8</v>
      </c>
      <c r="I353" s="9">
        <v>724.92</v>
      </c>
      <c r="J353" s="9">
        <v>20371.580000000002</v>
      </c>
      <c r="K353" s="9">
        <f t="shared" si="10"/>
        <v>23578.7</v>
      </c>
      <c r="L353" s="9">
        <f t="shared" si="11"/>
        <v>18421.3</v>
      </c>
      <c r="M353" s="33" t="s">
        <v>224</v>
      </c>
    </row>
    <row r="354" spans="1:13" x14ac:dyDescent="0.25">
      <c r="A354" s="107">
        <v>346</v>
      </c>
      <c r="B354" s="2" t="s">
        <v>86</v>
      </c>
      <c r="C354" s="17" t="s">
        <v>1379</v>
      </c>
      <c r="D354" s="17" t="s">
        <v>877</v>
      </c>
      <c r="E354" s="17" t="s">
        <v>628</v>
      </c>
      <c r="F354" s="9">
        <v>42000</v>
      </c>
      <c r="G354" s="9">
        <v>1205.4000000000001</v>
      </c>
      <c r="H354" s="9">
        <v>1276.8</v>
      </c>
      <c r="I354" s="9">
        <v>724.92</v>
      </c>
      <c r="J354" s="9">
        <v>4996.62</v>
      </c>
      <c r="K354" s="9">
        <f t="shared" si="10"/>
        <v>8203.74</v>
      </c>
      <c r="L354" s="9">
        <f t="shared" si="11"/>
        <v>33796.26</v>
      </c>
      <c r="M354" s="33" t="s">
        <v>224</v>
      </c>
    </row>
    <row r="355" spans="1:13" x14ac:dyDescent="0.25">
      <c r="A355" s="107">
        <v>347</v>
      </c>
      <c r="B355" s="2" t="s">
        <v>57</v>
      </c>
      <c r="C355" s="17" t="s">
        <v>1379</v>
      </c>
      <c r="D355" s="17" t="s">
        <v>877</v>
      </c>
      <c r="E355" s="17" t="s">
        <v>628</v>
      </c>
      <c r="F355" s="9">
        <v>42000</v>
      </c>
      <c r="G355" s="9">
        <v>1205.4000000000001</v>
      </c>
      <c r="H355" s="9">
        <v>1276.8</v>
      </c>
      <c r="I355" s="9">
        <v>724.92</v>
      </c>
      <c r="J355" s="9">
        <v>11414.06</v>
      </c>
      <c r="K355" s="9">
        <f t="shared" si="10"/>
        <v>14621.18</v>
      </c>
      <c r="L355" s="9">
        <f t="shared" si="11"/>
        <v>27378.82</v>
      </c>
      <c r="M355" s="33" t="s">
        <v>224</v>
      </c>
    </row>
    <row r="356" spans="1:13" x14ac:dyDescent="0.25">
      <c r="A356" s="107">
        <v>348</v>
      </c>
      <c r="B356" s="2" t="s">
        <v>28</v>
      </c>
      <c r="C356" s="17" t="s">
        <v>1379</v>
      </c>
      <c r="D356" s="17" t="s">
        <v>503</v>
      </c>
      <c r="E356" s="17" t="s">
        <v>628</v>
      </c>
      <c r="F356" s="9">
        <v>42000</v>
      </c>
      <c r="G356" s="9">
        <v>1205.4000000000001</v>
      </c>
      <c r="H356" s="9">
        <v>1276.8</v>
      </c>
      <c r="I356" s="9">
        <v>467.6</v>
      </c>
      <c r="J356" s="9">
        <v>1740.46</v>
      </c>
      <c r="K356" s="9">
        <f t="shared" si="10"/>
        <v>4690.26</v>
      </c>
      <c r="L356" s="9">
        <f t="shared" si="11"/>
        <v>37309.74</v>
      </c>
      <c r="M356" s="33" t="s">
        <v>224</v>
      </c>
    </row>
    <row r="357" spans="1:13" x14ac:dyDescent="0.25">
      <c r="A357" s="107">
        <v>349</v>
      </c>
      <c r="B357" s="2" t="s">
        <v>19</v>
      </c>
      <c r="C357" s="17" t="s">
        <v>1379</v>
      </c>
      <c r="D357" s="17" t="s">
        <v>877</v>
      </c>
      <c r="E357" s="17" t="s">
        <v>628</v>
      </c>
      <c r="F357" s="9">
        <v>42000</v>
      </c>
      <c r="G357" s="9">
        <v>1205.4000000000001</v>
      </c>
      <c r="H357" s="9">
        <v>1276.8</v>
      </c>
      <c r="I357" s="9">
        <v>210.28</v>
      </c>
      <c r="J357" s="9">
        <v>9841.130000000001</v>
      </c>
      <c r="K357" s="9">
        <f t="shared" si="10"/>
        <v>12533.61</v>
      </c>
      <c r="L357" s="9">
        <f t="shared" si="11"/>
        <v>29466.39</v>
      </c>
      <c r="M357" s="33" t="s">
        <v>224</v>
      </c>
    </row>
    <row r="358" spans="1:13" x14ac:dyDescent="0.25">
      <c r="A358" s="107">
        <v>350</v>
      </c>
      <c r="B358" s="2" t="s">
        <v>1065</v>
      </c>
      <c r="C358" s="17" t="s">
        <v>1379</v>
      </c>
      <c r="D358" s="17" t="s">
        <v>843</v>
      </c>
      <c r="E358" s="17" t="s">
        <v>628</v>
      </c>
      <c r="F358" s="9">
        <v>35000</v>
      </c>
      <c r="G358" s="9">
        <v>1004.5</v>
      </c>
      <c r="H358" s="9">
        <v>1064</v>
      </c>
      <c r="I358" s="9">
        <v>0</v>
      </c>
      <c r="J358" s="9">
        <v>3175</v>
      </c>
      <c r="K358" s="9">
        <f t="shared" si="10"/>
        <v>5243.5</v>
      </c>
      <c r="L358" s="9">
        <f t="shared" si="11"/>
        <v>29756.5</v>
      </c>
      <c r="M358" s="38" t="s">
        <v>224</v>
      </c>
    </row>
    <row r="359" spans="1:13" x14ac:dyDescent="0.25">
      <c r="A359" s="107">
        <v>351</v>
      </c>
      <c r="B359" s="2" t="s">
        <v>562</v>
      </c>
      <c r="C359" s="17" t="s">
        <v>1380</v>
      </c>
      <c r="D359" s="17" t="s">
        <v>897</v>
      </c>
      <c r="E359" s="17" t="s">
        <v>628</v>
      </c>
      <c r="F359" s="9">
        <v>32500</v>
      </c>
      <c r="G359" s="9">
        <v>932.75</v>
      </c>
      <c r="H359" s="9">
        <v>988</v>
      </c>
      <c r="I359" s="9">
        <v>0</v>
      </c>
      <c r="J359" s="9">
        <v>1000</v>
      </c>
      <c r="K359" s="9">
        <f t="shared" si="10"/>
        <v>2920.75</v>
      </c>
      <c r="L359" s="9">
        <f t="shared" si="11"/>
        <v>29579.25</v>
      </c>
      <c r="M359" s="33" t="s">
        <v>223</v>
      </c>
    </row>
    <row r="360" spans="1:13" x14ac:dyDescent="0.25">
      <c r="A360" s="107">
        <v>352</v>
      </c>
      <c r="B360" s="2" t="s">
        <v>357</v>
      </c>
      <c r="C360" s="17" t="s">
        <v>1380</v>
      </c>
      <c r="D360" s="17" t="s">
        <v>897</v>
      </c>
      <c r="E360" s="17" t="s">
        <v>628</v>
      </c>
      <c r="F360" s="9">
        <v>30000</v>
      </c>
      <c r="G360" s="9">
        <v>861</v>
      </c>
      <c r="H360" s="9">
        <v>912</v>
      </c>
      <c r="I360" s="9">
        <v>0</v>
      </c>
      <c r="J360" s="9">
        <v>25</v>
      </c>
      <c r="K360" s="9">
        <f t="shared" si="10"/>
        <v>1798</v>
      </c>
      <c r="L360" s="9">
        <f t="shared" si="11"/>
        <v>28202</v>
      </c>
      <c r="M360" s="33" t="s">
        <v>223</v>
      </c>
    </row>
    <row r="361" spans="1:13" x14ac:dyDescent="0.25">
      <c r="A361" s="107">
        <v>353</v>
      </c>
      <c r="B361" s="2" t="s">
        <v>109</v>
      </c>
      <c r="C361" s="17" t="s">
        <v>2</v>
      </c>
      <c r="D361" s="17" t="s">
        <v>884</v>
      </c>
      <c r="E361" s="17" t="s">
        <v>628</v>
      </c>
      <c r="F361" s="9">
        <v>30000</v>
      </c>
      <c r="G361" s="9">
        <v>861</v>
      </c>
      <c r="H361" s="9">
        <v>912</v>
      </c>
      <c r="I361" s="9">
        <v>0</v>
      </c>
      <c r="J361" s="9">
        <v>3769.63</v>
      </c>
      <c r="K361" s="9">
        <f t="shared" si="10"/>
        <v>5542.63</v>
      </c>
      <c r="L361" s="9">
        <f t="shared" si="11"/>
        <v>24457.37</v>
      </c>
      <c r="M361" s="33" t="s">
        <v>223</v>
      </c>
    </row>
    <row r="362" spans="1:13" x14ac:dyDescent="0.25">
      <c r="A362" s="107">
        <v>354</v>
      </c>
      <c r="B362" s="2" t="s">
        <v>402</v>
      </c>
      <c r="C362" s="17" t="s">
        <v>2</v>
      </c>
      <c r="D362" s="17" t="s">
        <v>884</v>
      </c>
      <c r="E362" s="17" t="s">
        <v>628</v>
      </c>
      <c r="F362" s="9">
        <v>35000</v>
      </c>
      <c r="G362" s="9">
        <v>1004.5</v>
      </c>
      <c r="H362" s="9">
        <v>1064</v>
      </c>
      <c r="I362" s="9">
        <v>0</v>
      </c>
      <c r="J362" s="9">
        <v>8398.1</v>
      </c>
      <c r="K362" s="9">
        <f t="shared" si="10"/>
        <v>10466.6</v>
      </c>
      <c r="L362" s="9">
        <f t="shared" si="11"/>
        <v>24533.4</v>
      </c>
      <c r="M362" s="33" t="s">
        <v>223</v>
      </c>
    </row>
    <row r="363" spans="1:13" x14ac:dyDescent="0.25">
      <c r="A363" s="107">
        <v>355</v>
      </c>
      <c r="B363" s="2" t="s">
        <v>401</v>
      </c>
      <c r="C363" s="17" t="s">
        <v>2</v>
      </c>
      <c r="D363" s="17" t="s">
        <v>884</v>
      </c>
      <c r="E363" s="17" t="s">
        <v>628</v>
      </c>
      <c r="F363" s="9">
        <v>30000</v>
      </c>
      <c r="G363" s="9">
        <v>861</v>
      </c>
      <c r="H363" s="9">
        <v>912</v>
      </c>
      <c r="I363" s="9">
        <v>0</v>
      </c>
      <c r="J363" s="9">
        <v>7185.4</v>
      </c>
      <c r="K363" s="9">
        <f t="shared" si="10"/>
        <v>8958.4</v>
      </c>
      <c r="L363" s="9">
        <f t="shared" si="11"/>
        <v>21041.599999999999</v>
      </c>
      <c r="M363" s="33" t="s">
        <v>223</v>
      </c>
    </row>
    <row r="364" spans="1:13" x14ac:dyDescent="0.25">
      <c r="A364" s="107">
        <v>356</v>
      </c>
      <c r="B364" s="2" t="s">
        <v>405</v>
      </c>
      <c r="C364" s="17" t="s">
        <v>2</v>
      </c>
      <c r="D364" s="17" t="s">
        <v>884</v>
      </c>
      <c r="E364" s="17" t="s">
        <v>628</v>
      </c>
      <c r="F364" s="9">
        <v>30000</v>
      </c>
      <c r="G364" s="9">
        <v>861</v>
      </c>
      <c r="H364" s="9">
        <v>912</v>
      </c>
      <c r="I364" s="9">
        <v>0</v>
      </c>
      <c r="J364" s="9">
        <v>25</v>
      </c>
      <c r="K364" s="9">
        <f t="shared" si="10"/>
        <v>1798</v>
      </c>
      <c r="L364" s="9">
        <f t="shared" si="11"/>
        <v>28202</v>
      </c>
      <c r="M364" s="33" t="s">
        <v>223</v>
      </c>
    </row>
    <row r="365" spans="1:13" x14ac:dyDescent="0.25">
      <c r="A365" s="107">
        <v>357</v>
      </c>
      <c r="B365" s="2" t="s">
        <v>346</v>
      </c>
      <c r="C365" s="17" t="s">
        <v>2</v>
      </c>
      <c r="D365" s="17" t="s">
        <v>884</v>
      </c>
      <c r="E365" s="17" t="s">
        <v>628</v>
      </c>
      <c r="F365" s="9">
        <v>30000</v>
      </c>
      <c r="G365" s="9">
        <v>861</v>
      </c>
      <c r="H365" s="9">
        <v>912</v>
      </c>
      <c r="I365" s="9">
        <v>0</v>
      </c>
      <c r="J365" s="9">
        <v>9480.7199999999993</v>
      </c>
      <c r="K365" s="9">
        <f t="shared" si="10"/>
        <v>11253.72</v>
      </c>
      <c r="L365" s="9">
        <f t="shared" si="11"/>
        <v>18746.28</v>
      </c>
      <c r="M365" s="33" t="s">
        <v>223</v>
      </c>
    </row>
    <row r="366" spans="1:13" x14ac:dyDescent="0.25">
      <c r="A366" s="107">
        <v>358</v>
      </c>
      <c r="B366" s="2" t="s">
        <v>140</v>
      </c>
      <c r="C366" s="17" t="s">
        <v>2</v>
      </c>
      <c r="D366" s="17" t="s">
        <v>884</v>
      </c>
      <c r="E366" s="17" t="s">
        <v>628</v>
      </c>
      <c r="F366" s="9">
        <v>45000</v>
      </c>
      <c r="G366" s="9">
        <v>1291.5</v>
      </c>
      <c r="H366" s="9">
        <v>1368</v>
      </c>
      <c r="I366" s="9">
        <v>1148.33</v>
      </c>
      <c r="J366" s="9">
        <v>7295.8</v>
      </c>
      <c r="K366" s="9">
        <f t="shared" si="10"/>
        <v>11103.630000000001</v>
      </c>
      <c r="L366" s="9">
        <f t="shared" si="11"/>
        <v>33896.369999999995</v>
      </c>
      <c r="M366" s="33" t="s">
        <v>223</v>
      </c>
    </row>
    <row r="367" spans="1:13" ht="15" customHeight="1" x14ac:dyDescent="0.25">
      <c r="A367" s="107">
        <v>359</v>
      </c>
      <c r="B367" s="2" t="s">
        <v>139</v>
      </c>
      <c r="C367" s="17" t="s">
        <v>2</v>
      </c>
      <c r="D367" s="17" t="s">
        <v>884</v>
      </c>
      <c r="E367" s="17" t="s">
        <v>628</v>
      </c>
      <c r="F367" s="9">
        <v>30000</v>
      </c>
      <c r="G367" s="9">
        <v>861</v>
      </c>
      <c r="H367" s="9">
        <v>912</v>
      </c>
      <c r="I367" s="9">
        <v>0</v>
      </c>
      <c r="J367" s="9">
        <v>25</v>
      </c>
      <c r="K367" s="9">
        <f t="shared" si="10"/>
        <v>1798</v>
      </c>
      <c r="L367" s="9">
        <f t="shared" si="11"/>
        <v>28202</v>
      </c>
      <c r="M367" s="33" t="s">
        <v>223</v>
      </c>
    </row>
    <row r="368" spans="1:13" ht="15" customHeight="1" x14ac:dyDescent="0.25">
      <c r="A368" s="107">
        <v>360</v>
      </c>
      <c r="B368" s="2" t="s">
        <v>565</v>
      </c>
      <c r="C368" s="17" t="s">
        <v>2</v>
      </c>
      <c r="D368" s="17" t="s">
        <v>884</v>
      </c>
      <c r="E368" s="17" t="s">
        <v>628</v>
      </c>
      <c r="F368" s="9">
        <v>30000</v>
      </c>
      <c r="G368" s="9">
        <v>861</v>
      </c>
      <c r="H368" s="9">
        <v>912</v>
      </c>
      <c r="I368" s="9">
        <v>0</v>
      </c>
      <c r="J368" s="9">
        <v>25</v>
      </c>
      <c r="K368" s="9">
        <f t="shared" si="10"/>
        <v>1798</v>
      </c>
      <c r="L368" s="9">
        <f t="shared" si="11"/>
        <v>28202</v>
      </c>
      <c r="M368" s="33" t="s">
        <v>223</v>
      </c>
    </row>
    <row r="369" spans="1:13" ht="15" customHeight="1" x14ac:dyDescent="0.25">
      <c r="A369" s="107">
        <v>361</v>
      </c>
      <c r="B369" s="2" t="s">
        <v>566</v>
      </c>
      <c r="C369" s="17" t="s">
        <v>2</v>
      </c>
      <c r="D369" s="17" t="s">
        <v>884</v>
      </c>
      <c r="E369" s="17" t="s">
        <v>628</v>
      </c>
      <c r="F369" s="9">
        <v>30000</v>
      </c>
      <c r="G369" s="9">
        <v>861</v>
      </c>
      <c r="H369" s="9">
        <v>912</v>
      </c>
      <c r="I369" s="9">
        <v>0</v>
      </c>
      <c r="J369" s="9">
        <v>6713.02</v>
      </c>
      <c r="K369" s="9">
        <f t="shared" si="10"/>
        <v>8486.02</v>
      </c>
      <c r="L369" s="9">
        <f t="shared" si="11"/>
        <v>21513.98</v>
      </c>
      <c r="M369" s="33" t="s">
        <v>223</v>
      </c>
    </row>
    <row r="370" spans="1:13" x14ac:dyDescent="0.25">
      <c r="A370" s="107">
        <v>362</v>
      </c>
      <c r="B370" s="2" t="s">
        <v>567</v>
      </c>
      <c r="C370" s="17" t="s">
        <v>2</v>
      </c>
      <c r="D370" s="17" t="s">
        <v>884</v>
      </c>
      <c r="E370" s="17" t="s">
        <v>628</v>
      </c>
      <c r="F370" s="9">
        <v>30000</v>
      </c>
      <c r="G370" s="9">
        <v>861</v>
      </c>
      <c r="H370" s="9">
        <v>912</v>
      </c>
      <c r="I370" s="9">
        <v>0</v>
      </c>
      <c r="J370" s="9">
        <v>5810.7199999999993</v>
      </c>
      <c r="K370" s="9">
        <f t="shared" si="10"/>
        <v>7583.7199999999993</v>
      </c>
      <c r="L370" s="9">
        <f t="shared" si="11"/>
        <v>22416.28</v>
      </c>
      <c r="M370" s="33" t="s">
        <v>223</v>
      </c>
    </row>
    <row r="371" spans="1:13" x14ac:dyDescent="0.25">
      <c r="A371" s="107">
        <v>363</v>
      </c>
      <c r="B371" s="2" t="s">
        <v>568</v>
      </c>
      <c r="C371" s="17" t="s">
        <v>2</v>
      </c>
      <c r="D371" s="17" t="s">
        <v>884</v>
      </c>
      <c r="E371" s="17" t="s">
        <v>628</v>
      </c>
      <c r="F371" s="9">
        <v>30000</v>
      </c>
      <c r="G371" s="9">
        <v>861</v>
      </c>
      <c r="H371" s="9">
        <v>912</v>
      </c>
      <c r="I371" s="9">
        <v>0</v>
      </c>
      <c r="J371" s="9">
        <v>25</v>
      </c>
      <c r="K371" s="9">
        <f t="shared" si="10"/>
        <v>1798</v>
      </c>
      <c r="L371" s="9">
        <f t="shared" si="11"/>
        <v>28202</v>
      </c>
      <c r="M371" s="33" t="s">
        <v>223</v>
      </c>
    </row>
    <row r="372" spans="1:13" x14ac:dyDescent="0.25">
      <c r="A372" s="107">
        <v>364</v>
      </c>
      <c r="B372" s="2" t="s">
        <v>359</v>
      </c>
      <c r="C372" s="17" t="s">
        <v>2</v>
      </c>
      <c r="D372" s="17" t="s">
        <v>884</v>
      </c>
      <c r="E372" s="17" t="s">
        <v>628</v>
      </c>
      <c r="F372" s="9">
        <v>30000</v>
      </c>
      <c r="G372" s="9">
        <v>861</v>
      </c>
      <c r="H372" s="9">
        <v>912</v>
      </c>
      <c r="I372" s="9">
        <v>0</v>
      </c>
      <c r="J372" s="9">
        <v>10999.82</v>
      </c>
      <c r="K372" s="9">
        <f t="shared" si="10"/>
        <v>12772.82</v>
      </c>
      <c r="L372" s="9">
        <f t="shared" si="11"/>
        <v>17227.18</v>
      </c>
      <c r="M372" s="33" t="s">
        <v>223</v>
      </c>
    </row>
    <row r="373" spans="1:13" x14ac:dyDescent="0.25">
      <c r="A373" s="107">
        <v>365</v>
      </c>
      <c r="B373" s="2" t="s">
        <v>1112</v>
      </c>
      <c r="C373" s="17" t="s">
        <v>2</v>
      </c>
      <c r="D373" s="17" t="s">
        <v>884</v>
      </c>
      <c r="E373" s="17" t="s">
        <v>628</v>
      </c>
      <c r="F373" s="9">
        <v>30000</v>
      </c>
      <c r="G373" s="9">
        <v>861</v>
      </c>
      <c r="H373" s="9">
        <v>912</v>
      </c>
      <c r="I373" s="9">
        <v>0</v>
      </c>
      <c r="J373" s="9">
        <v>7569.53</v>
      </c>
      <c r="K373" s="9">
        <f t="shared" si="10"/>
        <v>9342.5299999999988</v>
      </c>
      <c r="L373" s="9">
        <f t="shared" si="11"/>
        <v>20657.47</v>
      </c>
      <c r="M373" s="33" t="s">
        <v>223</v>
      </c>
    </row>
    <row r="374" spans="1:13" x14ac:dyDescent="0.25">
      <c r="A374" s="107">
        <v>366</v>
      </c>
      <c r="B374" s="2" t="s">
        <v>81</v>
      </c>
      <c r="C374" s="17" t="s">
        <v>2</v>
      </c>
      <c r="D374" s="17" t="s">
        <v>884</v>
      </c>
      <c r="E374" s="17" t="s">
        <v>628</v>
      </c>
      <c r="F374" s="9">
        <v>30000</v>
      </c>
      <c r="G374" s="9">
        <v>861</v>
      </c>
      <c r="H374" s="9">
        <v>912</v>
      </c>
      <c r="I374" s="9">
        <v>0</v>
      </c>
      <c r="J374" s="9">
        <v>3450.6</v>
      </c>
      <c r="K374" s="9">
        <f t="shared" si="10"/>
        <v>5223.6000000000004</v>
      </c>
      <c r="L374" s="9">
        <f t="shared" si="11"/>
        <v>24776.400000000001</v>
      </c>
      <c r="M374" s="33" t="s">
        <v>223</v>
      </c>
    </row>
    <row r="375" spans="1:13" x14ac:dyDescent="0.25">
      <c r="A375" s="107">
        <v>367</v>
      </c>
      <c r="B375" s="2" t="s">
        <v>368</v>
      </c>
      <c r="C375" s="17" t="s">
        <v>2</v>
      </c>
      <c r="D375" s="17" t="s">
        <v>884</v>
      </c>
      <c r="E375" s="17" t="s">
        <v>628</v>
      </c>
      <c r="F375" s="9">
        <v>30000</v>
      </c>
      <c r="G375" s="9">
        <v>861</v>
      </c>
      <c r="H375" s="9">
        <v>912</v>
      </c>
      <c r="I375" s="9">
        <v>0</v>
      </c>
      <c r="J375" s="9">
        <v>9456.39</v>
      </c>
      <c r="K375" s="9">
        <f t="shared" si="10"/>
        <v>11229.39</v>
      </c>
      <c r="L375" s="9">
        <f t="shared" si="11"/>
        <v>18770.61</v>
      </c>
      <c r="M375" s="33" t="s">
        <v>223</v>
      </c>
    </row>
    <row r="376" spans="1:13" x14ac:dyDescent="0.25">
      <c r="A376" s="107">
        <v>368</v>
      </c>
      <c r="B376" s="2" t="s">
        <v>76</v>
      </c>
      <c r="C376" s="17" t="s">
        <v>2</v>
      </c>
      <c r="D376" s="17" t="s">
        <v>884</v>
      </c>
      <c r="E376" s="17" t="s">
        <v>628</v>
      </c>
      <c r="F376" s="9">
        <v>30000</v>
      </c>
      <c r="G376" s="9">
        <v>861</v>
      </c>
      <c r="H376" s="9">
        <v>912</v>
      </c>
      <c r="I376" s="9">
        <v>0</v>
      </c>
      <c r="J376" s="9">
        <v>4416.46</v>
      </c>
      <c r="K376" s="9">
        <f t="shared" si="10"/>
        <v>6189.46</v>
      </c>
      <c r="L376" s="9">
        <f t="shared" si="11"/>
        <v>23810.54</v>
      </c>
      <c r="M376" s="33" t="s">
        <v>223</v>
      </c>
    </row>
    <row r="377" spans="1:13" x14ac:dyDescent="0.25">
      <c r="A377" s="107">
        <v>369</v>
      </c>
      <c r="B377" s="2" t="s">
        <v>73</v>
      </c>
      <c r="C377" s="17" t="s">
        <v>2</v>
      </c>
      <c r="D377" s="17" t="s">
        <v>884</v>
      </c>
      <c r="E377" s="17" t="s">
        <v>628</v>
      </c>
      <c r="F377" s="9">
        <v>30000</v>
      </c>
      <c r="G377" s="9">
        <v>861</v>
      </c>
      <c r="H377" s="9">
        <v>912</v>
      </c>
      <c r="I377" s="9">
        <v>0</v>
      </c>
      <c r="J377" s="9">
        <v>3025</v>
      </c>
      <c r="K377" s="9">
        <f t="shared" si="10"/>
        <v>4798</v>
      </c>
      <c r="L377" s="9">
        <f t="shared" si="11"/>
        <v>25202</v>
      </c>
      <c r="M377" s="33" t="s">
        <v>223</v>
      </c>
    </row>
    <row r="378" spans="1:13" x14ac:dyDescent="0.25">
      <c r="A378" s="107">
        <v>370</v>
      </c>
      <c r="B378" s="2" t="s">
        <v>192</v>
      </c>
      <c r="C378" s="17" t="s">
        <v>2</v>
      </c>
      <c r="D378" s="17" t="s">
        <v>884</v>
      </c>
      <c r="E378" s="17" t="s">
        <v>628</v>
      </c>
      <c r="F378" s="9">
        <v>30000</v>
      </c>
      <c r="G378" s="9">
        <v>861</v>
      </c>
      <c r="H378" s="9">
        <v>912</v>
      </c>
      <c r="I378" s="9">
        <v>0</v>
      </c>
      <c r="J378" s="9">
        <v>17081.5</v>
      </c>
      <c r="K378" s="9">
        <f t="shared" si="10"/>
        <v>18854.5</v>
      </c>
      <c r="L378" s="9">
        <f t="shared" si="11"/>
        <v>11145.5</v>
      </c>
      <c r="M378" s="33" t="s">
        <v>223</v>
      </c>
    </row>
    <row r="379" spans="1:13" x14ac:dyDescent="0.25">
      <c r="A379" s="107">
        <v>371</v>
      </c>
      <c r="B379" s="2" t="s">
        <v>462</v>
      </c>
      <c r="C379" s="17" t="s">
        <v>2</v>
      </c>
      <c r="D379" s="17" t="s">
        <v>884</v>
      </c>
      <c r="E379" s="17" t="s">
        <v>628</v>
      </c>
      <c r="F379" s="9">
        <v>30000</v>
      </c>
      <c r="G379" s="9">
        <v>861</v>
      </c>
      <c r="H379" s="9">
        <v>912</v>
      </c>
      <c r="I379" s="9">
        <v>0</v>
      </c>
      <c r="J379" s="9">
        <v>5989.93</v>
      </c>
      <c r="K379" s="9">
        <f t="shared" si="10"/>
        <v>7762.93</v>
      </c>
      <c r="L379" s="9">
        <f t="shared" si="11"/>
        <v>22237.07</v>
      </c>
      <c r="M379" s="33" t="s">
        <v>223</v>
      </c>
    </row>
    <row r="380" spans="1:13" x14ac:dyDescent="0.25">
      <c r="A380" s="107">
        <v>372</v>
      </c>
      <c r="B380" s="2" t="s">
        <v>126</v>
      </c>
      <c r="C380" s="17" t="s">
        <v>2</v>
      </c>
      <c r="D380" s="17" t="s">
        <v>884</v>
      </c>
      <c r="E380" s="17" t="s">
        <v>628</v>
      </c>
      <c r="F380" s="9">
        <v>30000</v>
      </c>
      <c r="G380" s="9">
        <v>861</v>
      </c>
      <c r="H380" s="9">
        <v>912</v>
      </c>
      <c r="I380" s="9">
        <v>0</v>
      </c>
      <c r="J380" s="9">
        <v>6159.38</v>
      </c>
      <c r="K380" s="9">
        <f t="shared" si="10"/>
        <v>7932.38</v>
      </c>
      <c r="L380" s="9">
        <f t="shared" si="11"/>
        <v>22067.62</v>
      </c>
      <c r="M380" s="33" t="s">
        <v>223</v>
      </c>
    </row>
    <row r="381" spans="1:13" x14ac:dyDescent="0.25">
      <c r="A381" s="107">
        <v>373</v>
      </c>
      <c r="B381" s="2" t="s">
        <v>66</v>
      </c>
      <c r="C381" s="17" t="s">
        <v>2</v>
      </c>
      <c r="D381" s="17" t="s">
        <v>884</v>
      </c>
      <c r="E381" s="17" t="s">
        <v>628</v>
      </c>
      <c r="F381" s="9">
        <v>30000</v>
      </c>
      <c r="G381" s="9">
        <v>861</v>
      </c>
      <c r="H381" s="9">
        <v>912</v>
      </c>
      <c r="I381" s="9">
        <v>0</v>
      </c>
      <c r="J381" s="9">
        <v>6737.65</v>
      </c>
      <c r="K381" s="9">
        <f t="shared" si="10"/>
        <v>8510.65</v>
      </c>
      <c r="L381" s="9">
        <f t="shared" si="11"/>
        <v>21489.35</v>
      </c>
      <c r="M381" s="33" t="s">
        <v>223</v>
      </c>
    </row>
    <row r="382" spans="1:13" x14ac:dyDescent="0.25">
      <c r="A382" s="107">
        <v>374</v>
      </c>
      <c r="B382" s="2" t="s">
        <v>135</v>
      </c>
      <c r="C382" s="17" t="s">
        <v>2</v>
      </c>
      <c r="D382" s="17" t="s">
        <v>884</v>
      </c>
      <c r="E382" s="17" t="s">
        <v>628</v>
      </c>
      <c r="F382" s="9">
        <v>30000</v>
      </c>
      <c r="G382" s="9">
        <v>861</v>
      </c>
      <c r="H382" s="9">
        <v>912</v>
      </c>
      <c r="I382" s="9">
        <v>0</v>
      </c>
      <c r="J382" s="9">
        <v>17093.54</v>
      </c>
      <c r="K382" s="9">
        <f t="shared" si="10"/>
        <v>18866.54</v>
      </c>
      <c r="L382" s="9">
        <f t="shared" si="11"/>
        <v>11133.46</v>
      </c>
      <c r="M382" s="33" t="s">
        <v>223</v>
      </c>
    </row>
    <row r="383" spans="1:13" x14ac:dyDescent="0.25">
      <c r="A383" s="107">
        <v>375</v>
      </c>
      <c r="B383" s="2" t="s">
        <v>59</v>
      </c>
      <c r="C383" s="17" t="s">
        <v>2</v>
      </c>
      <c r="D383" s="17" t="s">
        <v>884</v>
      </c>
      <c r="E383" s="17" t="s">
        <v>628</v>
      </c>
      <c r="F383" s="9">
        <v>30000</v>
      </c>
      <c r="G383" s="9">
        <v>861</v>
      </c>
      <c r="H383" s="9">
        <v>912</v>
      </c>
      <c r="I383" s="9">
        <v>0</v>
      </c>
      <c r="J383" s="9">
        <v>25</v>
      </c>
      <c r="K383" s="9">
        <f t="shared" si="10"/>
        <v>1798</v>
      </c>
      <c r="L383" s="9">
        <f t="shared" si="11"/>
        <v>28202</v>
      </c>
      <c r="M383" s="33" t="s">
        <v>223</v>
      </c>
    </row>
    <row r="384" spans="1:13" x14ac:dyDescent="0.25">
      <c r="A384" s="107">
        <v>376</v>
      </c>
      <c r="B384" s="2" t="s">
        <v>449</v>
      </c>
      <c r="C384" s="17" t="s">
        <v>2</v>
      </c>
      <c r="D384" s="17" t="s">
        <v>884</v>
      </c>
      <c r="E384" s="17" t="s">
        <v>628</v>
      </c>
      <c r="F384" s="9">
        <v>30000</v>
      </c>
      <c r="G384" s="9">
        <v>861</v>
      </c>
      <c r="H384" s="9">
        <v>912</v>
      </c>
      <c r="I384" s="9">
        <v>0</v>
      </c>
      <c r="J384" s="9">
        <v>4700.8600000000006</v>
      </c>
      <c r="K384" s="9">
        <f t="shared" si="10"/>
        <v>6473.8600000000006</v>
      </c>
      <c r="L384" s="9">
        <f t="shared" si="11"/>
        <v>23526.14</v>
      </c>
      <c r="M384" s="33" t="s">
        <v>223</v>
      </c>
    </row>
    <row r="385" spans="1:13" x14ac:dyDescent="0.25">
      <c r="A385" s="107">
        <v>377</v>
      </c>
      <c r="B385" s="2" t="s">
        <v>451</v>
      </c>
      <c r="C385" s="17" t="s">
        <v>2</v>
      </c>
      <c r="D385" s="17" t="s">
        <v>4</v>
      </c>
      <c r="E385" s="17" t="s">
        <v>628</v>
      </c>
      <c r="F385" s="9">
        <v>30000</v>
      </c>
      <c r="G385" s="9">
        <v>861</v>
      </c>
      <c r="H385" s="9">
        <v>912</v>
      </c>
      <c r="I385" s="9">
        <v>0</v>
      </c>
      <c r="J385" s="9">
        <v>8167.86</v>
      </c>
      <c r="K385" s="9">
        <f t="shared" si="10"/>
        <v>9940.86</v>
      </c>
      <c r="L385" s="9">
        <f t="shared" si="11"/>
        <v>20059.14</v>
      </c>
      <c r="M385" s="33" t="s">
        <v>223</v>
      </c>
    </row>
    <row r="386" spans="1:13" x14ac:dyDescent="0.25">
      <c r="A386" s="107">
        <v>378</v>
      </c>
      <c r="B386" s="2" t="s">
        <v>452</v>
      </c>
      <c r="C386" s="17" t="s">
        <v>2</v>
      </c>
      <c r="D386" s="17" t="s">
        <v>884</v>
      </c>
      <c r="E386" s="17" t="s">
        <v>628</v>
      </c>
      <c r="F386" s="9">
        <v>31500</v>
      </c>
      <c r="G386" s="9">
        <v>904.05</v>
      </c>
      <c r="H386" s="9">
        <v>957.6</v>
      </c>
      <c r="I386" s="9">
        <v>0</v>
      </c>
      <c r="J386" s="9">
        <v>10385.51</v>
      </c>
      <c r="K386" s="9">
        <f t="shared" si="10"/>
        <v>12247.16</v>
      </c>
      <c r="L386" s="9">
        <f t="shared" si="11"/>
        <v>19252.84</v>
      </c>
      <c r="M386" s="33" t="s">
        <v>223</v>
      </c>
    </row>
    <row r="387" spans="1:13" ht="15" customHeight="1" x14ac:dyDescent="0.25">
      <c r="A387" s="107">
        <v>379</v>
      </c>
      <c r="B387" s="2" t="s">
        <v>384</v>
      </c>
      <c r="C387" s="17" t="s">
        <v>2</v>
      </c>
      <c r="D387" s="17" t="s">
        <v>884</v>
      </c>
      <c r="E387" s="17" t="s">
        <v>628</v>
      </c>
      <c r="F387" s="9">
        <v>30000</v>
      </c>
      <c r="G387" s="9">
        <v>861</v>
      </c>
      <c r="H387" s="9">
        <v>912</v>
      </c>
      <c r="I387" s="9">
        <v>0</v>
      </c>
      <c r="J387" s="9">
        <v>9574.07</v>
      </c>
      <c r="K387" s="9">
        <f t="shared" si="10"/>
        <v>11347.07</v>
      </c>
      <c r="L387" s="9">
        <f t="shared" si="11"/>
        <v>18652.93</v>
      </c>
      <c r="M387" s="33" t="s">
        <v>223</v>
      </c>
    </row>
    <row r="388" spans="1:13" ht="15" customHeight="1" x14ac:dyDescent="0.25">
      <c r="A388" s="107">
        <v>380</v>
      </c>
      <c r="B388" s="2" t="s">
        <v>133</v>
      </c>
      <c r="C388" s="17" t="s">
        <v>2</v>
      </c>
      <c r="D388" s="17" t="s">
        <v>884</v>
      </c>
      <c r="E388" s="17" t="s">
        <v>628</v>
      </c>
      <c r="F388" s="9">
        <v>30000</v>
      </c>
      <c r="G388" s="9">
        <v>861</v>
      </c>
      <c r="H388" s="9">
        <v>912</v>
      </c>
      <c r="I388" s="9">
        <v>0</v>
      </c>
      <c r="J388" s="9">
        <v>9905.65</v>
      </c>
      <c r="K388" s="9">
        <f t="shared" si="10"/>
        <v>11678.65</v>
      </c>
      <c r="L388" s="9">
        <f t="shared" si="11"/>
        <v>18321.349999999999</v>
      </c>
      <c r="M388" s="33" t="s">
        <v>223</v>
      </c>
    </row>
    <row r="389" spans="1:13" x14ac:dyDescent="0.25">
      <c r="A389" s="107">
        <v>381</v>
      </c>
      <c r="B389" s="2" t="s">
        <v>391</v>
      </c>
      <c r="C389" s="17" t="s">
        <v>2</v>
      </c>
      <c r="D389" s="17" t="s">
        <v>884</v>
      </c>
      <c r="E389" s="17" t="s">
        <v>628</v>
      </c>
      <c r="F389" s="9">
        <v>30000</v>
      </c>
      <c r="G389" s="9">
        <v>861</v>
      </c>
      <c r="H389" s="9">
        <v>912</v>
      </c>
      <c r="I389" s="9">
        <v>0</v>
      </c>
      <c r="J389" s="9">
        <v>11899.41</v>
      </c>
      <c r="K389" s="9">
        <f t="shared" si="10"/>
        <v>13672.41</v>
      </c>
      <c r="L389" s="9">
        <f t="shared" si="11"/>
        <v>16327.59</v>
      </c>
      <c r="M389" s="33" t="s">
        <v>223</v>
      </c>
    </row>
    <row r="390" spans="1:13" x14ac:dyDescent="0.25">
      <c r="A390" s="107">
        <v>382</v>
      </c>
      <c r="B390" s="2" t="s">
        <v>29</v>
      </c>
      <c r="C390" s="17" t="s">
        <v>2</v>
      </c>
      <c r="D390" s="17" t="s">
        <v>884</v>
      </c>
      <c r="E390" s="17" t="s">
        <v>628</v>
      </c>
      <c r="F390" s="9">
        <v>30000</v>
      </c>
      <c r="G390" s="9">
        <v>861</v>
      </c>
      <c r="H390" s="9">
        <v>912</v>
      </c>
      <c r="I390" s="9">
        <v>0</v>
      </c>
      <c r="J390" s="9">
        <v>4525</v>
      </c>
      <c r="K390" s="9">
        <f t="shared" si="10"/>
        <v>6298</v>
      </c>
      <c r="L390" s="9">
        <f t="shared" si="11"/>
        <v>23702</v>
      </c>
      <c r="M390" s="33" t="s">
        <v>223</v>
      </c>
    </row>
    <row r="391" spans="1:13" x14ac:dyDescent="0.25">
      <c r="A391" s="107">
        <v>383</v>
      </c>
      <c r="B391" s="2" t="s">
        <v>778</v>
      </c>
      <c r="C391" s="17" t="s">
        <v>2</v>
      </c>
      <c r="D391" s="17" t="s">
        <v>884</v>
      </c>
      <c r="E391" s="17" t="s">
        <v>628</v>
      </c>
      <c r="F391" s="9">
        <v>20000</v>
      </c>
      <c r="G391" s="9">
        <v>574</v>
      </c>
      <c r="H391" s="9">
        <v>608</v>
      </c>
      <c r="I391" s="9">
        <v>0</v>
      </c>
      <c r="J391" s="9">
        <v>6353.17</v>
      </c>
      <c r="K391" s="9">
        <f t="shared" si="10"/>
        <v>7535.17</v>
      </c>
      <c r="L391" s="9">
        <f t="shared" si="11"/>
        <v>12464.83</v>
      </c>
      <c r="M391" s="33" t="s">
        <v>223</v>
      </c>
    </row>
    <row r="392" spans="1:13" x14ac:dyDescent="0.25">
      <c r="A392" s="107">
        <v>384</v>
      </c>
      <c r="B392" s="2" t="s">
        <v>1066</v>
      </c>
      <c r="C392" s="17" t="s">
        <v>2</v>
      </c>
      <c r="D392" s="17" t="s">
        <v>884</v>
      </c>
      <c r="E392" s="17" t="s">
        <v>628</v>
      </c>
      <c r="F392" s="9">
        <v>25000</v>
      </c>
      <c r="G392" s="9">
        <v>717.5</v>
      </c>
      <c r="H392" s="9">
        <v>760</v>
      </c>
      <c r="I392" s="9">
        <v>0</v>
      </c>
      <c r="J392" s="9">
        <v>2462.59</v>
      </c>
      <c r="K392" s="9">
        <f t="shared" si="10"/>
        <v>3940.09</v>
      </c>
      <c r="L392" s="9">
        <f t="shared" si="11"/>
        <v>21059.91</v>
      </c>
      <c r="M392" s="38" t="s">
        <v>223</v>
      </c>
    </row>
    <row r="393" spans="1:13" x14ac:dyDescent="0.25">
      <c r="A393" s="107">
        <v>385</v>
      </c>
      <c r="B393" s="2" t="s">
        <v>1067</v>
      </c>
      <c r="C393" s="17" t="s">
        <v>2</v>
      </c>
      <c r="D393" s="17" t="s">
        <v>843</v>
      </c>
      <c r="E393" s="17" t="s">
        <v>628</v>
      </c>
      <c r="F393" s="9">
        <v>25000</v>
      </c>
      <c r="G393" s="9">
        <v>717.5</v>
      </c>
      <c r="H393" s="9">
        <v>760</v>
      </c>
      <c r="I393" s="9">
        <v>0</v>
      </c>
      <c r="J393" s="9">
        <v>1025</v>
      </c>
      <c r="K393" s="9">
        <f t="shared" si="10"/>
        <v>2502.5</v>
      </c>
      <c r="L393" s="9">
        <f t="shared" si="11"/>
        <v>22497.5</v>
      </c>
      <c r="M393" s="38" t="s">
        <v>223</v>
      </c>
    </row>
    <row r="394" spans="1:13" x14ac:dyDescent="0.25">
      <c r="A394" s="107">
        <v>386</v>
      </c>
      <c r="B394" s="2" t="s">
        <v>1044</v>
      </c>
      <c r="C394" s="17" t="s">
        <v>2</v>
      </c>
      <c r="D394" s="17" t="s">
        <v>884</v>
      </c>
      <c r="E394" s="17" t="s">
        <v>628</v>
      </c>
      <c r="F394" s="9">
        <v>30000</v>
      </c>
      <c r="G394" s="9">
        <v>861</v>
      </c>
      <c r="H394" s="9">
        <v>912</v>
      </c>
      <c r="I394" s="9">
        <v>0</v>
      </c>
      <c r="J394" s="9">
        <v>25</v>
      </c>
      <c r="K394" s="9">
        <f t="shared" ref="K394:K457" si="12">G394+H394+I394+J394</f>
        <v>1798</v>
      </c>
      <c r="L394" s="9">
        <f t="shared" ref="L394:L457" si="13">+F394-K394</f>
        <v>28202</v>
      </c>
      <c r="M394" s="33" t="s">
        <v>223</v>
      </c>
    </row>
    <row r="395" spans="1:13" x14ac:dyDescent="0.25">
      <c r="A395" s="107">
        <v>387</v>
      </c>
      <c r="B395" s="2" t="s">
        <v>1045</v>
      </c>
      <c r="C395" s="17" t="s">
        <v>2</v>
      </c>
      <c r="D395" s="17" t="s">
        <v>884</v>
      </c>
      <c r="E395" s="17" t="s">
        <v>628</v>
      </c>
      <c r="F395" s="9">
        <v>35000</v>
      </c>
      <c r="G395" s="9">
        <v>1004.5</v>
      </c>
      <c r="H395" s="9">
        <v>1064</v>
      </c>
      <c r="I395" s="9">
        <v>0</v>
      </c>
      <c r="J395" s="9">
        <v>25</v>
      </c>
      <c r="K395" s="9">
        <f t="shared" si="12"/>
        <v>2093.5</v>
      </c>
      <c r="L395" s="9">
        <f t="shared" si="13"/>
        <v>32906.5</v>
      </c>
      <c r="M395" s="33" t="s">
        <v>223</v>
      </c>
    </row>
    <row r="396" spans="1:13" x14ac:dyDescent="0.25">
      <c r="A396" s="107">
        <v>388</v>
      </c>
      <c r="B396" s="2" t="s">
        <v>1135</v>
      </c>
      <c r="C396" s="17" t="s">
        <v>2</v>
      </c>
      <c r="D396" s="17" t="s">
        <v>884</v>
      </c>
      <c r="E396" s="17" t="s">
        <v>628</v>
      </c>
      <c r="F396" s="9">
        <v>30000</v>
      </c>
      <c r="G396" s="9">
        <v>861</v>
      </c>
      <c r="H396" s="9">
        <v>912</v>
      </c>
      <c r="I396" s="9">
        <v>0</v>
      </c>
      <c r="J396" s="9">
        <v>5085.3999999999996</v>
      </c>
      <c r="K396" s="9">
        <f t="shared" si="12"/>
        <v>6858.4</v>
      </c>
      <c r="L396" s="9">
        <f t="shared" si="13"/>
        <v>23141.599999999999</v>
      </c>
      <c r="M396" s="33" t="s">
        <v>223</v>
      </c>
    </row>
    <row r="397" spans="1:13" x14ac:dyDescent="0.25">
      <c r="A397" s="107">
        <v>389</v>
      </c>
      <c r="B397" s="2" t="s">
        <v>1054</v>
      </c>
      <c r="C397" s="17" t="s">
        <v>2</v>
      </c>
      <c r="D397" s="17" t="s">
        <v>884</v>
      </c>
      <c r="E397" s="17" t="s">
        <v>628</v>
      </c>
      <c r="F397" s="9">
        <v>30000</v>
      </c>
      <c r="G397" s="9">
        <v>861</v>
      </c>
      <c r="H397" s="9">
        <v>912</v>
      </c>
      <c r="I397" s="9">
        <v>0</v>
      </c>
      <c r="J397" s="9">
        <v>3025</v>
      </c>
      <c r="K397" s="9">
        <f t="shared" si="12"/>
        <v>4798</v>
      </c>
      <c r="L397" s="9">
        <f t="shared" si="13"/>
        <v>25202</v>
      </c>
      <c r="M397" s="33" t="s">
        <v>223</v>
      </c>
    </row>
    <row r="398" spans="1:13" x14ac:dyDescent="0.25">
      <c r="A398" s="107">
        <v>390</v>
      </c>
      <c r="B398" s="2" t="s">
        <v>1140</v>
      </c>
      <c r="C398" s="17" t="s">
        <v>2</v>
      </c>
      <c r="D398" s="17" t="s">
        <v>884</v>
      </c>
      <c r="E398" s="17" t="s">
        <v>628</v>
      </c>
      <c r="F398" s="9">
        <v>30000</v>
      </c>
      <c r="G398" s="9">
        <v>861</v>
      </c>
      <c r="H398" s="9">
        <v>912</v>
      </c>
      <c r="I398" s="9">
        <v>0</v>
      </c>
      <c r="J398" s="9">
        <v>25</v>
      </c>
      <c r="K398" s="9">
        <f t="shared" si="12"/>
        <v>1798</v>
      </c>
      <c r="L398" s="9">
        <f t="shared" si="13"/>
        <v>28202</v>
      </c>
      <c r="M398" s="33" t="s">
        <v>223</v>
      </c>
    </row>
    <row r="399" spans="1:13" x14ac:dyDescent="0.25">
      <c r="A399" s="107">
        <v>391</v>
      </c>
      <c r="B399" s="2" t="s">
        <v>1189</v>
      </c>
      <c r="C399" s="17" t="s">
        <v>2</v>
      </c>
      <c r="D399" s="17" t="s">
        <v>884</v>
      </c>
      <c r="E399" s="17" t="s">
        <v>628</v>
      </c>
      <c r="F399" s="9">
        <v>25000</v>
      </c>
      <c r="G399" s="9">
        <v>717.5</v>
      </c>
      <c r="H399" s="9">
        <v>760</v>
      </c>
      <c r="I399" s="9">
        <v>0</v>
      </c>
      <c r="J399" s="9">
        <v>2835.4</v>
      </c>
      <c r="K399" s="9">
        <f t="shared" si="12"/>
        <v>4312.8999999999996</v>
      </c>
      <c r="L399" s="9">
        <f t="shared" si="13"/>
        <v>20687.099999999999</v>
      </c>
      <c r="M399" s="33" t="s">
        <v>223</v>
      </c>
    </row>
    <row r="400" spans="1:13" x14ac:dyDescent="0.25">
      <c r="A400" s="107">
        <v>392</v>
      </c>
      <c r="B400" s="2" t="s">
        <v>901</v>
      </c>
      <c r="C400" s="17" t="s">
        <v>2</v>
      </c>
      <c r="D400" s="17" t="s">
        <v>884</v>
      </c>
      <c r="E400" s="17" t="s">
        <v>628</v>
      </c>
      <c r="F400" s="9">
        <v>30000</v>
      </c>
      <c r="G400" s="9">
        <v>861</v>
      </c>
      <c r="H400" s="9">
        <v>912</v>
      </c>
      <c r="I400" s="9">
        <v>0</v>
      </c>
      <c r="J400" s="9">
        <v>3025</v>
      </c>
      <c r="K400" s="9">
        <f t="shared" si="12"/>
        <v>4798</v>
      </c>
      <c r="L400" s="9">
        <f t="shared" si="13"/>
        <v>25202</v>
      </c>
      <c r="M400" s="38" t="s">
        <v>223</v>
      </c>
    </row>
    <row r="401" spans="1:13" x14ac:dyDescent="0.25">
      <c r="A401" s="107">
        <v>393</v>
      </c>
      <c r="B401" s="2" t="s">
        <v>1252</v>
      </c>
      <c r="C401" s="17" t="s">
        <v>2</v>
      </c>
      <c r="D401" s="17" t="s">
        <v>884</v>
      </c>
      <c r="E401" s="17" t="s">
        <v>628</v>
      </c>
      <c r="F401" s="9">
        <v>30000</v>
      </c>
      <c r="G401" s="9">
        <v>861</v>
      </c>
      <c r="H401" s="9">
        <v>912</v>
      </c>
      <c r="I401" s="9">
        <v>0</v>
      </c>
      <c r="J401" s="9">
        <v>925</v>
      </c>
      <c r="K401" s="9">
        <f t="shared" si="12"/>
        <v>2698</v>
      </c>
      <c r="L401" s="9">
        <f t="shared" si="13"/>
        <v>27302</v>
      </c>
      <c r="M401" s="38" t="s">
        <v>223</v>
      </c>
    </row>
    <row r="402" spans="1:13" x14ac:dyDescent="0.25">
      <c r="A402" s="107">
        <v>394</v>
      </c>
      <c r="B402" s="2" t="s">
        <v>1253</v>
      </c>
      <c r="C402" s="17" t="s">
        <v>2</v>
      </c>
      <c r="D402" s="17" t="s">
        <v>884</v>
      </c>
      <c r="E402" s="17" t="s">
        <v>628</v>
      </c>
      <c r="F402" s="9">
        <v>25000</v>
      </c>
      <c r="G402" s="9">
        <v>717.5</v>
      </c>
      <c r="H402" s="9">
        <v>760</v>
      </c>
      <c r="I402" s="9">
        <v>0</v>
      </c>
      <c r="J402" s="9">
        <v>2835.4</v>
      </c>
      <c r="K402" s="9">
        <f t="shared" si="12"/>
        <v>4312.8999999999996</v>
      </c>
      <c r="L402" s="9">
        <f t="shared" si="13"/>
        <v>20687.099999999999</v>
      </c>
      <c r="M402" s="38" t="s">
        <v>223</v>
      </c>
    </row>
    <row r="403" spans="1:13" x14ac:dyDescent="0.25">
      <c r="A403" s="107">
        <v>395</v>
      </c>
      <c r="B403" s="2" t="s">
        <v>1254</v>
      </c>
      <c r="C403" s="17" t="s">
        <v>2</v>
      </c>
      <c r="D403" s="17" t="s">
        <v>884</v>
      </c>
      <c r="E403" s="17" t="s">
        <v>628</v>
      </c>
      <c r="F403" s="9">
        <v>25000</v>
      </c>
      <c r="G403" s="9">
        <v>717.5</v>
      </c>
      <c r="H403" s="9">
        <v>760</v>
      </c>
      <c r="I403" s="9">
        <v>0</v>
      </c>
      <c r="J403" s="9">
        <v>2835.4</v>
      </c>
      <c r="K403" s="9">
        <f t="shared" si="12"/>
        <v>4312.8999999999996</v>
      </c>
      <c r="L403" s="9">
        <f t="shared" si="13"/>
        <v>20687.099999999999</v>
      </c>
      <c r="M403" s="38" t="s">
        <v>223</v>
      </c>
    </row>
    <row r="404" spans="1:13" x14ac:dyDescent="0.25">
      <c r="A404" s="107">
        <v>396</v>
      </c>
      <c r="B404" s="2" t="s">
        <v>1255</v>
      </c>
      <c r="C404" s="17" t="s">
        <v>2</v>
      </c>
      <c r="D404" s="17" t="s">
        <v>884</v>
      </c>
      <c r="E404" s="17" t="s">
        <v>628</v>
      </c>
      <c r="F404" s="9">
        <v>25000</v>
      </c>
      <c r="G404" s="9">
        <v>717.5</v>
      </c>
      <c r="H404" s="9">
        <v>760</v>
      </c>
      <c r="I404" s="9">
        <v>0</v>
      </c>
      <c r="J404" s="9">
        <v>1275</v>
      </c>
      <c r="K404" s="9">
        <f t="shared" si="12"/>
        <v>2752.5</v>
      </c>
      <c r="L404" s="9">
        <f t="shared" si="13"/>
        <v>22247.5</v>
      </c>
      <c r="M404" s="38" t="s">
        <v>223</v>
      </c>
    </row>
    <row r="405" spans="1:13" x14ac:dyDescent="0.25">
      <c r="A405" s="107">
        <v>397</v>
      </c>
      <c r="B405" s="2" t="s">
        <v>1256</v>
      </c>
      <c r="C405" s="17" t="s">
        <v>2</v>
      </c>
      <c r="D405" s="17" t="s">
        <v>884</v>
      </c>
      <c r="E405" s="17" t="s">
        <v>628</v>
      </c>
      <c r="F405" s="9">
        <v>25000</v>
      </c>
      <c r="G405" s="9">
        <v>717.5</v>
      </c>
      <c r="H405" s="9">
        <v>760</v>
      </c>
      <c r="I405" s="9">
        <v>0</v>
      </c>
      <c r="J405" s="9">
        <v>2835.4</v>
      </c>
      <c r="K405" s="9">
        <f t="shared" si="12"/>
        <v>4312.8999999999996</v>
      </c>
      <c r="L405" s="9">
        <f t="shared" si="13"/>
        <v>20687.099999999999</v>
      </c>
      <c r="M405" s="38" t="s">
        <v>223</v>
      </c>
    </row>
    <row r="406" spans="1:13" x14ac:dyDescent="0.25">
      <c r="A406" s="107">
        <v>398</v>
      </c>
      <c r="B406" s="2" t="s">
        <v>1411</v>
      </c>
      <c r="C406" s="17" t="s">
        <v>2</v>
      </c>
      <c r="D406" s="17" t="s">
        <v>884</v>
      </c>
      <c r="E406" s="17" t="s">
        <v>628</v>
      </c>
      <c r="F406" s="9">
        <v>25000</v>
      </c>
      <c r="G406" s="9">
        <v>717.5</v>
      </c>
      <c r="H406" s="9">
        <v>760</v>
      </c>
      <c r="I406" s="9">
        <v>0</v>
      </c>
      <c r="J406" s="9">
        <v>25</v>
      </c>
      <c r="K406" s="9">
        <f t="shared" si="12"/>
        <v>1502.5</v>
      </c>
      <c r="L406" s="9">
        <f t="shared" si="13"/>
        <v>23497.5</v>
      </c>
      <c r="M406" s="38" t="s">
        <v>223</v>
      </c>
    </row>
    <row r="407" spans="1:13" x14ac:dyDescent="0.25">
      <c r="A407" s="107">
        <v>399</v>
      </c>
      <c r="B407" s="2" t="s">
        <v>1311</v>
      </c>
      <c r="C407" s="17" t="s">
        <v>2</v>
      </c>
      <c r="D407" s="17" t="s">
        <v>884</v>
      </c>
      <c r="E407" s="17" t="s">
        <v>628</v>
      </c>
      <c r="F407" s="9">
        <v>25000</v>
      </c>
      <c r="G407" s="9">
        <v>717.5</v>
      </c>
      <c r="H407" s="9">
        <v>760</v>
      </c>
      <c r="I407" s="9">
        <v>0</v>
      </c>
      <c r="J407" s="9">
        <v>25</v>
      </c>
      <c r="K407" s="9">
        <f t="shared" si="12"/>
        <v>1502.5</v>
      </c>
      <c r="L407" s="9">
        <f t="shared" si="13"/>
        <v>23497.5</v>
      </c>
      <c r="M407" s="38" t="s">
        <v>223</v>
      </c>
    </row>
    <row r="408" spans="1:13" x14ac:dyDescent="0.25">
      <c r="A408" s="107">
        <v>400</v>
      </c>
      <c r="B408" s="2" t="s">
        <v>450</v>
      </c>
      <c r="C408" s="17" t="s">
        <v>2</v>
      </c>
      <c r="D408" s="17" t="s">
        <v>884</v>
      </c>
      <c r="E408" s="17" t="s">
        <v>628</v>
      </c>
      <c r="F408" s="9">
        <v>31500</v>
      </c>
      <c r="G408" s="9">
        <v>904.05</v>
      </c>
      <c r="H408" s="9">
        <v>957.6</v>
      </c>
      <c r="I408" s="9">
        <v>0</v>
      </c>
      <c r="J408" s="9">
        <v>7782.7</v>
      </c>
      <c r="K408" s="9">
        <f t="shared" si="12"/>
        <v>9644.35</v>
      </c>
      <c r="L408" s="9">
        <f t="shared" si="13"/>
        <v>21855.65</v>
      </c>
      <c r="M408" s="33" t="s">
        <v>223</v>
      </c>
    </row>
    <row r="409" spans="1:13" x14ac:dyDescent="0.25">
      <c r="A409" s="107">
        <v>401</v>
      </c>
      <c r="B409" s="2" t="s">
        <v>1440</v>
      </c>
      <c r="C409" s="17" t="s">
        <v>2</v>
      </c>
      <c r="D409" s="17" t="s">
        <v>884</v>
      </c>
      <c r="E409" s="17" t="s">
        <v>628</v>
      </c>
      <c r="F409" s="9">
        <v>25000</v>
      </c>
      <c r="G409" s="9">
        <v>717.5</v>
      </c>
      <c r="H409" s="9">
        <v>760</v>
      </c>
      <c r="I409" s="9">
        <v>0</v>
      </c>
      <c r="J409" s="9">
        <v>975</v>
      </c>
      <c r="K409" s="9">
        <f t="shared" si="12"/>
        <v>2452.5</v>
      </c>
      <c r="L409" s="9">
        <f t="shared" si="13"/>
        <v>22547.5</v>
      </c>
      <c r="M409" s="33" t="s">
        <v>223</v>
      </c>
    </row>
    <row r="410" spans="1:13" x14ac:dyDescent="0.25">
      <c r="A410" s="107">
        <v>402</v>
      </c>
      <c r="B410" s="2" t="s">
        <v>500</v>
      </c>
      <c r="C410" s="17" t="s">
        <v>738</v>
      </c>
      <c r="D410" s="17" t="s">
        <v>758</v>
      </c>
      <c r="E410" s="17" t="s">
        <v>628</v>
      </c>
      <c r="F410" s="9">
        <v>30000</v>
      </c>
      <c r="G410" s="9">
        <v>861</v>
      </c>
      <c r="H410" s="9">
        <v>912</v>
      </c>
      <c r="I410" s="9">
        <v>0</v>
      </c>
      <c r="J410" s="9">
        <v>9475.84</v>
      </c>
      <c r="K410" s="9">
        <f t="shared" si="12"/>
        <v>11248.84</v>
      </c>
      <c r="L410" s="9">
        <f t="shared" si="13"/>
        <v>18751.16</v>
      </c>
      <c r="M410" s="33" t="s">
        <v>224</v>
      </c>
    </row>
    <row r="411" spans="1:13" x14ac:dyDescent="0.25">
      <c r="A411" s="107">
        <v>403</v>
      </c>
      <c r="B411" s="2" t="s">
        <v>114</v>
      </c>
      <c r="C411" s="17" t="s">
        <v>1381</v>
      </c>
      <c r="D411" s="17" t="s">
        <v>1452</v>
      </c>
      <c r="E411" s="17" t="s">
        <v>628</v>
      </c>
      <c r="F411" s="9">
        <v>31500</v>
      </c>
      <c r="G411" s="9">
        <v>904.05</v>
      </c>
      <c r="H411" s="9">
        <v>957.6</v>
      </c>
      <c r="I411" s="9">
        <v>0</v>
      </c>
      <c r="J411" s="9">
        <v>13567.22</v>
      </c>
      <c r="K411" s="9">
        <f t="shared" si="12"/>
        <v>15428.869999999999</v>
      </c>
      <c r="L411" s="9">
        <f t="shared" si="13"/>
        <v>16071.130000000001</v>
      </c>
      <c r="M411" s="33" t="s">
        <v>223</v>
      </c>
    </row>
    <row r="412" spans="1:13" x14ac:dyDescent="0.25">
      <c r="A412" s="107">
        <v>404</v>
      </c>
      <c r="B412" s="2" t="s">
        <v>358</v>
      </c>
      <c r="C412" s="17" t="s">
        <v>1381</v>
      </c>
      <c r="D412" s="17" t="s">
        <v>887</v>
      </c>
      <c r="E412" s="17" t="s">
        <v>628</v>
      </c>
      <c r="F412" s="9">
        <v>30000</v>
      </c>
      <c r="G412" s="9">
        <v>861</v>
      </c>
      <c r="H412" s="9">
        <v>912</v>
      </c>
      <c r="I412" s="9">
        <v>0</v>
      </c>
      <c r="J412" s="9">
        <v>11126.63</v>
      </c>
      <c r="K412" s="9">
        <f t="shared" si="12"/>
        <v>12899.63</v>
      </c>
      <c r="L412" s="9">
        <f t="shared" si="13"/>
        <v>17100.370000000003</v>
      </c>
      <c r="M412" s="33" t="s">
        <v>223</v>
      </c>
    </row>
    <row r="413" spans="1:13" x14ac:dyDescent="0.25">
      <c r="A413" s="107">
        <v>405</v>
      </c>
      <c r="B413" s="2" t="s">
        <v>363</v>
      </c>
      <c r="C413" s="17" t="s">
        <v>1381</v>
      </c>
      <c r="D413" s="17" t="s">
        <v>887</v>
      </c>
      <c r="E413" s="17" t="s">
        <v>628</v>
      </c>
      <c r="F413" s="9">
        <v>30000</v>
      </c>
      <c r="G413" s="9">
        <v>861</v>
      </c>
      <c r="H413" s="9">
        <v>912</v>
      </c>
      <c r="I413" s="9">
        <v>0</v>
      </c>
      <c r="J413" s="9">
        <v>25</v>
      </c>
      <c r="K413" s="9">
        <f t="shared" si="12"/>
        <v>1798</v>
      </c>
      <c r="L413" s="9">
        <f t="shared" si="13"/>
        <v>28202</v>
      </c>
      <c r="M413" s="33" t="s">
        <v>223</v>
      </c>
    </row>
    <row r="414" spans="1:13" x14ac:dyDescent="0.25">
      <c r="A414" s="107">
        <v>406</v>
      </c>
      <c r="B414" s="2" t="s">
        <v>87</v>
      </c>
      <c r="C414" s="17" t="s">
        <v>1382</v>
      </c>
      <c r="D414" s="17" t="s">
        <v>887</v>
      </c>
      <c r="E414" s="17" t="s">
        <v>628</v>
      </c>
      <c r="F414" s="9">
        <v>30000</v>
      </c>
      <c r="G414" s="9">
        <v>861</v>
      </c>
      <c r="H414" s="9">
        <v>912</v>
      </c>
      <c r="I414" s="9">
        <v>0</v>
      </c>
      <c r="J414" s="9">
        <v>10473.67</v>
      </c>
      <c r="K414" s="9">
        <f t="shared" si="12"/>
        <v>12246.67</v>
      </c>
      <c r="L414" s="9">
        <f t="shared" si="13"/>
        <v>17753.330000000002</v>
      </c>
      <c r="M414" s="33" t="s">
        <v>224</v>
      </c>
    </row>
    <row r="415" spans="1:13" x14ac:dyDescent="0.25">
      <c r="A415" s="107">
        <v>407</v>
      </c>
      <c r="B415" s="2" t="s">
        <v>85</v>
      </c>
      <c r="C415" s="17" t="s">
        <v>1382</v>
      </c>
      <c r="D415" s="17" t="s">
        <v>887</v>
      </c>
      <c r="E415" s="17" t="s">
        <v>628</v>
      </c>
      <c r="F415" s="9">
        <v>30000</v>
      </c>
      <c r="G415" s="9">
        <v>861</v>
      </c>
      <c r="H415" s="9">
        <v>912</v>
      </c>
      <c r="I415" s="9">
        <v>0</v>
      </c>
      <c r="J415" s="9">
        <v>25</v>
      </c>
      <c r="K415" s="9">
        <f t="shared" si="12"/>
        <v>1798</v>
      </c>
      <c r="L415" s="9">
        <f t="shared" si="13"/>
        <v>28202</v>
      </c>
      <c r="M415" s="33" t="s">
        <v>224</v>
      </c>
    </row>
    <row r="416" spans="1:13" x14ac:dyDescent="0.25">
      <c r="A416" s="107">
        <v>408</v>
      </c>
      <c r="B416" s="2" t="s">
        <v>546</v>
      </c>
      <c r="C416" s="17" t="s">
        <v>1382</v>
      </c>
      <c r="D416" s="17" t="s">
        <v>887</v>
      </c>
      <c r="E416" s="17" t="s">
        <v>628</v>
      </c>
      <c r="F416" s="9">
        <v>30000</v>
      </c>
      <c r="G416" s="9">
        <v>861</v>
      </c>
      <c r="H416" s="9">
        <v>912</v>
      </c>
      <c r="I416" s="9">
        <v>0</v>
      </c>
      <c r="J416" s="9">
        <v>6250.86</v>
      </c>
      <c r="K416" s="9">
        <f t="shared" si="12"/>
        <v>8023.86</v>
      </c>
      <c r="L416" s="9">
        <f t="shared" si="13"/>
        <v>21976.14</v>
      </c>
      <c r="M416" s="33" t="s">
        <v>224</v>
      </c>
    </row>
    <row r="417" spans="1:13" x14ac:dyDescent="0.25">
      <c r="A417" s="107">
        <v>409</v>
      </c>
      <c r="B417" s="2" t="s">
        <v>370</v>
      </c>
      <c r="C417" s="17" t="s">
        <v>1382</v>
      </c>
      <c r="D417" s="17" t="s">
        <v>887</v>
      </c>
      <c r="E417" s="17" t="s">
        <v>628</v>
      </c>
      <c r="F417" s="9">
        <v>30000</v>
      </c>
      <c r="G417" s="9">
        <v>861</v>
      </c>
      <c r="H417" s="9">
        <v>912</v>
      </c>
      <c r="I417" s="9">
        <v>0</v>
      </c>
      <c r="J417" s="9">
        <v>12126.17</v>
      </c>
      <c r="K417" s="9">
        <f t="shared" si="12"/>
        <v>13899.17</v>
      </c>
      <c r="L417" s="9">
        <f t="shared" si="13"/>
        <v>16100.83</v>
      </c>
      <c r="M417" s="33" t="s">
        <v>224</v>
      </c>
    </row>
    <row r="418" spans="1:13" x14ac:dyDescent="0.25">
      <c r="A418" s="107">
        <v>410</v>
      </c>
      <c r="B418" s="2" t="s">
        <v>63</v>
      </c>
      <c r="C418" s="17" t="s">
        <v>1382</v>
      </c>
      <c r="D418" s="17" t="s">
        <v>887</v>
      </c>
      <c r="E418" s="17" t="s">
        <v>628</v>
      </c>
      <c r="F418" s="9">
        <v>30000</v>
      </c>
      <c r="G418" s="9">
        <v>861</v>
      </c>
      <c r="H418" s="9">
        <v>912</v>
      </c>
      <c r="I418" s="9">
        <v>0</v>
      </c>
      <c r="J418" s="9">
        <v>7208.89</v>
      </c>
      <c r="K418" s="9">
        <f t="shared" si="12"/>
        <v>8981.89</v>
      </c>
      <c r="L418" s="9">
        <f t="shared" si="13"/>
        <v>21018.11</v>
      </c>
      <c r="M418" s="33" t="s">
        <v>224</v>
      </c>
    </row>
    <row r="419" spans="1:13" x14ac:dyDescent="0.25">
      <c r="A419" s="107">
        <v>411</v>
      </c>
      <c r="B419" s="2" t="s">
        <v>379</v>
      </c>
      <c r="C419" s="17" t="s">
        <v>1382</v>
      </c>
      <c r="D419" s="17" t="s">
        <v>887</v>
      </c>
      <c r="E419" s="17" t="s">
        <v>628</v>
      </c>
      <c r="F419" s="9">
        <v>30000</v>
      </c>
      <c r="G419" s="9">
        <v>861</v>
      </c>
      <c r="H419" s="9">
        <v>912</v>
      </c>
      <c r="I419" s="9">
        <v>0</v>
      </c>
      <c r="J419" s="9">
        <v>25</v>
      </c>
      <c r="K419" s="9">
        <f t="shared" si="12"/>
        <v>1798</v>
      </c>
      <c r="L419" s="9">
        <f t="shared" si="13"/>
        <v>28202</v>
      </c>
      <c r="M419" s="33" t="s">
        <v>224</v>
      </c>
    </row>
    <row r="420" spans="1:13" x14ac:dyDescent="0.25">
      <c r="A420" s="107">
        <v>412</v>
      </c>
      <c r="B420" s="2" t="s">
        <v>386</v>
      </c>
      <c r="C420" s="17" t="s">
        <v>1382</v>
      </c>
      <c r="D420" s="17" t="s">
        <v>887</v>
      </c>
      <c r="E420" s="17" t="s">
        <v>628</v>
      </c>
      <c r="F420" s="9">
        <v>30000</v>
      </c>
      <c r="G420" s="9">
        <v>861</v>
      </c>
      <c r="H420" s="9">
        <v>912</v>
      </c>
      <c r="I420" s="9">
        <v>0</v>
      </c>
      <c r="J420" s="9">
        <v>9026.16</v>
      </c>
      <c r="K420" s="9">
        <f t="shared" si="12"/>
        <v>10799.16</v>
      </c>
      <c r="L420" s="9">
        <f t="shared" si="13"/>
        <v>19200.84</v>
      </c>
      <c r="M420" s="33" t="s">
        <v>224</v>
      </c>
    </row>
    <row r="421" spans="1:13" x14ac:dyDescent="0.25">
      <c r="A421" s="107">
        <v>413</v>
      </c>
      <c r="B421" s="2" t="s">
        <v>387</v>
      </c>
      <c r="C421" s="17" t="s">
        <v>1382</v>
      </c>
      <c r="D421" s="17" t="s">
        <v>887</v>
      </c>
      <c r="E421" s="17" t="s">
        <v>628</v>
      </c>
      <c r="F421" s="9">
        <v>30000</v>
      </c>
      <c r="G421" s="9">
        <v>861</v>
      </c>
      <c r="H421" s="9">
        <v>912</v>
      </c>
      <c r="I421" s="9">
        <v>0</v>
      </c>
      <c r="J421" s="9">
        <v>3325</v>
      </c>
      <c r="K421" s="9">
        <f t="shared" si="12"/>
        <v>5098</v>
      </c>
      <c r="L421" s="9">
        <f t="shared" si="13"/>
        <v>24902</v>
      </c>
      <c r="M421" s="33" t="s">
        <v>224</v>
      </c>
    </row>
    <row r="422" spans="1:13" x14ac:dyDescent="0.25">
      <c r="A422" s="107">
        <v>414</v>
      </c>
      <c r="B422" s="2" t="s">
        <v>587</v>
      </c>
      <c r="C422" s="17" t="s">
        <v>1382</v>
      </c>
      <c r="D422" s="17" t="s">
        <v>887</v>
      </c>
      <c r="E422" s="17" t="s">
        <v>628</v>
      </c>
      <c r="F422" s="9">
        <v>25000</v>
      </c>
      <c r="G422" s="9">
        <v>717.5</v>
      </c>
      <c r="H422" s="9">
        <v>760</v>
      </c>
      <c r="I422" s="9">
        <v>0</v>
      </c>
      <c r="J422" s="9">
        <v>5479.73</v>
      </c>
      <c r="K422" s="9">
        <f t="shared" si="12"/>
        <v>6957.23</v>
      </c>
      <c r="L422" s="9">
        <f t="shared" si="13"/>
        <v>18042.77</v>
      </c>
      <c r="M422" s="33" t="s">
        <v>224</v>
      </c>
    </row>
    <row r="423" spans="1:13" x14ac:dyDescent="0.25">
      <c r="A423" s="107">
        <v>415</v>
      </c>
      <c r="B423" s="2" t="s">
        <v>588</v>
      </c>
      <c r="C423" s="17" t="s">
        <v>1382</v>
      </c>
      <c r="D423" s="17" t="s">
        <v>887</v>
      </c>
      <c r="E423" s="17" t="s">
        <v>628</v>
      </c>
      <c r="F423" s="9">
        <v>25000</v>
      </c>
      <c r="G423" s="9">
        <v>717.5</v>
      </c>
      <c r="H423" s="9">
        <v>760</v>
      </c>
      <c r="I423" s="9">
        <v>0</v>
      </c>
      <c r="J423" s="9">
        <v>25</v>
      </c>
      <c r="K423" s="9">
        <f t="shared" si="12"/>
        <v>1502.5</v>
      </c>
      <c r="L423" s="9">
        <f t="shared" si="13"/>
        <v>23497.5</v>
      </c>
      <c r="M423" s="33" t="s">
        <v>224</v>
      </c>
    </row>
    <row r="424" spans="1:13" x14ac:dyDescent="0.25">
      <c r="A424" s="107">
        <v>416</v>
      </c>
      <c r="B424" s="2" t="s">
        <v>664</v>
      </c>
      <c r="C424" s="17" t="s">
        <v>1382</v>
      </c>
      <c r="D424" s="17" t="s">
        <v>887</v>
      </c>
      <c r="E424" s="17" t="s">
        <v>628</v>
      </c>
      <c r="F424" s="9">
        <v>25000</v>
      </c>
      <c r="G424" s="9">
        <v>717.5</v>
      </c>
      <c r="H424" s="9">
        <v>760</v>
      </c>
      <c r="I424" s="9">
        <v>0</v>
      </c>
      <c r="J424" s="9">
        <v>3126.77</v>
      </c>
      <c r="K424" s="9">
        <f t="shared" si="12"/>
        <v>4604.2700000000004</v>
      </c>
      <c r="L424" s="9">
        <f t="shared" si="13"/>
        <v>20395.73</v>
      </c>
      <c r="M424" s="33" t="s">
        <v>224</v>
      </c>
    </row>
    <row r="425" spans="1:13" x14ac:dyDescent="0.25">
      <c r="A425" s="107">
        <v>417</v>
      </c>
      <c r="B425" s="2" t="s">
        <v>789</v>
      </c>
      <c r="C425" s="17" t="s">
        <v>1382</v>
      </c>
      <c r="D425" s="17" t="s">
        <v>887</v>
      </c>
      <c r="E425" s="17" t="s">
        <v>628</v>
      </c>
      <c r="F425" s="9">
        <v>20000</v>
      </c>
      <c r="G425" s="9">
        <v>574</v>
      </c>
      <c r="H425" s="9">
        <v>608</v>
      </c>
      <c r="I425" s="9">
        <v>0</v>
      </c>
      <c r="J425" s="9">
        <v>6824.44</v>
      </c>
      <c r="K425" s="9">
        <f t="shared" si="12"/>
        <v>8006.44</v>
      </c>
      <c r="L425" s="9">
        <f t="shared" si="13"/>
        <v>11993.560000000001</v>
      </c>
      <c r="M425" s="33" t="s">
        <v>224</v>
      </c>
    </row>
    <row r="426" spans="1:13" x14ac:dyDescent="0.25">
      <c r="A426" s="107">
        <v>418</v>
      </c>
      <c r="B426" s="2" t="s">
        <v>777</v>
      </c>
      <c r="C426" s="17" t="s">
        <v>1382</v>
      </c>
      <c r="D426" s="17" t="s">
        <v>887</v>
      </c>
      <c r="E426" s="17" t="s">
        <v>628</v>
      </c>
      <c r="F426" s="9">
        <v>20000</v>
      </c>
      <c r="G426" s="9">
        <v>574</v>
      </c>
      <c r="H426" s="9">
        <v>608</v>
      </c>
      <c r="I426" s="9">
        <v>0</v>
      </c>
      <c r="J426" s="9">
        <v>1025</v>
      </c>
      <c r="K426" s="9">
        <f t="shared" si="12"/>
        <v>2207</v>
      </c>
      <c r="L426" s="9">
        <f t="shared" si="13"/>
        <v>17793</v>
      </c>
      <c r="M426" s="33" t="s">
        <v>224</v>
      </c>
    </row>
    <row r="427" spans="1:13" x14ac:dyDescent="0.25">
      <c r="A427" s="107">
        <v>419</v>
      </c>
      <c r="B427" s="2" t="s">
        <v>1468</v>
      </c>
      <c r="C427" s="17" t="s">
        <v>1382</v>
      </c>
      <c r="D427" s="17" t="s">
        <v>887</v>
      </c>
      <c r="E427" s="17" t="s">
        <v>628</v>
      </c>
      <c r="F427" s="9">
        <v>25000</v>
      </c>
      <c r="G427" s="9">
        <v>717.5</v>
      </c>
      <c r="H427" s="9">
        <v>760</v>
      </c>
      <c r="I427" s="9">
        <v>0</v>
      </c>
      <c r="J427" s="9">
        <v>25</v>
      </c>
      <c r="K427" s="9">
        <f t="shared" si="12"/>
        <v>1502.5</v>
      </c>
      <c r="L427" s="9">
        <f t="shared" si="13"/>
        <v>23497.5</v>
      </c>
      <c r="M427" s="33" t="s">
        <v>224</v>
      </c>
    </row>
    <row r="428" spans="1:13" x14ac:dyDescent="0.25">
      <c r="A428" s="107">
        <v>420</v>
      </c>
      <c r="B428" s="2" t="s">
        <v>1113</v>
      </c>
      <c r="C428" s="17" t="s">
        <v>1382</v>
      </c>
      <c r="D428" s="17" t="s">
        <v>843</v>
      </c>
      <c r="E428" s="17" t="s">
        <v>628</v>
      </c>
      <c r="F428" s="9">
        <v>25000</v>
      </c>
      <c r="G428" s="9">
        <v>717.5</v>
      </c>
      <c r="H428" s="9">
        <v>760</v>
      </c>
      <c r="I428" s="9">
        <v>0</v>
      </c>
      <c r="J428" s="9">
        <v>25</v>
      </c>
      <c r="K428" s="9">
        <f t="shared" si="12"/>
        <v>1502.5</v>
      </c>
      <c r="L428" s="9">
        <f t="shared" si="13"/>
        <v>23497.5</v>
      </c>
      <c r="M428" s="33" t="s">
        <v>224</v>
      </c>
    </row>
    <row r="429" spans="1:13" x14ac:dyDescent="0.25">
      <c r="A429" s="107">
        <v>421</v>
      </c>
      <c r="B429" s="2" t="s">
        <v>1068</v>
      </c>
      <c r="C429" s="17" t="s">
        <v>738</v>
      </c>
      <c r="D429" s="17" t="s">
        <v>843</v>
      </c>
      <c r="E429" s="17" t="s">
        <v>628</v>
      </c>
      <c r="F429" s="9">
        <v>23000</v>
      </c>
      <c r="G429" s="9">
        <v>660.1</v>
      </c>
      <c r="H429" s="9">
        <v>699.2</v>
      </c>
      <c r="I429" s="9">
        <v>0</v>
      </c>
      <c r="J429" s="9">
        <v>3469.76</v>
      </c>
      <c r="K429" s="9">
        <f t="shared" si="12"/>
        <v>4829.0600000000004</v>
      </c>
      <c r="L429" s="9">
        <f t="shared" si="13"/>
        <v>18170.939999999999</v>
      </c>
      <c r="M429" s="38" t="s">
        <v>224</v>
      </c>
    </row>
    <row r="430" spans="1:13" x14ac:dyDescent="0.25">
      <c r="A430" s="107">
        <v>422</v>
      </c>
      <c r="B430" s="2" t="s">
        <v>1039</v>
      </c>
      <c r="C430" s="17" t="s">
        <v>738</v>
      </c>
      <c r="D430" s="17" t="s">
        <v>843</v>
      </c>
      <c r="E430" s="17" t="s">
        <v>628</v>
      </c>
      <c r="F430" s="9">
        <v>20000</v>
      </c>
      <c r="G430" s="9">
        <v>574</v>
      </c>
      <c r="H430" s="9">
        <v>608</v>
      </c>
      <c r="I430" s="9">
        <v>0</v>
      </c>
      <c r="J430" s="9">
        <v>4480.6100000000006</v>
      </c>
      <c r="K430" s="9">
        <f t="shared" si="12"/>
        <v>5662.6100000000006</v>
      </c>
      <c r="L430" s="9">
        <f t="shared" si="13"/>
        <v>14337.39</v>
      </c>
      <c r="M430" s="38" t="s">
        <v>224</v>
      </c>
    </row>
    <row r="431" spans="1:13" x14ac:dyDescent="0.25">
      <c r="A431" s="107">
        <v>423</v>
      </c>
      <c r="B431" s="2" t="s">
        <v>610</v>
      </c>
      <c r="C431" s="17" t="s">
        <v>738</v>
      </c>
      <c r="D431" s="17" t="s">
        <v>887</v>
      </c>
      <c r="E431" s="17" t="s">
        <v>628</v>
      </c>
      <c r="F431" s="9">
        <v>20000</v>
      </c>
      <c r="G431" s="9">
        <v>574</v>
      </c>
      <c r="H431" s="9">
        <v>608</v>
      </c>
      <c r="I431" s="9">
        <v>0</v>
      </c>
      <c r="J431" s="9">
        <v>5379.26</v>
      </c>
      <c r="K431" s="9">
        <f t="shared" si="12"/>
        <v>6561.26</v>
      </c>
      <c r="L431" s="9">
        <f t="shared" si="13"/>
        <v>13438.74</v>
      </c>
      <c r="M431" s="33" t="s">
        <v>223</v>
      </c>
    </row>
    <row r="432" spans="1:13" x14ac:dyDescent="0.25">
      <c r="A432" s="107">
        <v>424</v>
      </c>
      <c r="B432" s="2" t="s">
        <v>611</v>
      </c>
      <c r="C432" s="17" t="s">
        <v>738</v>
      </c>
      <c r="D432" s="17" t="s">
        <v>887</v>
      </c>
      <c r="E432" s="17" t="s">
        <v>628</v>
      </c>
      <c r="F432" s="9">
        <v>20000</v>
      </c>
      <c r="G432" s="9">
        <v>574</v>
      </c>
      <c r="H432" s="9">
        <v>608</v>
      </c>
      <c r="I432" s="9">
        <v>0</v>
      </c>
      <c r="J432" s="9">
        <v>3936.81</v>
      </c>
      <c r="K432" s="9">
        <f t="shared" si="12"/>
        <v>5118.8099999999995</v>
      </c>
      <c r="L432" s="9">
        <f t="shared" si="13"/>
        <v>14881.19</v>
      </c>
      <c r="M432" s="33" t="s">
        <v>224</v>
      </c>
    </row>
    <row r="433" spans="1:13" x14ac:dyDescent="0.25">
      <c r="A433" s="107">
        <v>425</v>
      </c>
      <c r="B433" s="2" t="s">
        <v>612</v>
      </c>
      <c r="C433" s="17" t="s">
        <v>738</v>
      </c>
      <c r="D433" s="17" t="s">
        <v>887</v>
      </c>
      <c r="E433" s="17" t="s">
        <v>628</v>
      </c>
      <c r="F433" s="9">
        <v>1333.33</v>
      </c>
      <c r="G433" s="9">
        <v>38.270000000000003</v>
      </c>
      <c r="H433" s="9">
        <v>40.53</v>
      </c>
      <c r="I433" s="9">
        <v>0</v>
      </c>
      <c r="J433" s="9">
        <v>25</v>
      </c>
      <c r="K433" s="9">
        <f t="shared" si="12"/>
        <v>103.80000000000001</v>
      </c>
      <c r="L433" s="9">
        <f t="shared" si="13"/>
        <v>1229.53</v>
      </c>
      <c r="M433" s="33" t="s">
        <v>223</v>
      </c>
    </row>
    <row r="434" spans="1:13" x14ac:dyDescent="0.25">
      <c r="A434" s="107">
        <v>426</v>
      </c>
      <c r="B434" s="2" t="s">
        <v>613</v>
      </c>
      <c r="C434" s="17" t="s">
        <v>738</v>
      </c>
      <c r="D434" s="17" t="s">
        <v>887</v>
      </c>
      <c r="E434" s="17" t="s">
        <v>628</v>
      </c>
      <c r="F434" s="9">
        <v>20000</v>
      </c>
      <c r="G434" s="9">
        <v>574</v>
      </c>
      <c r="H434" s="9">
        <v>608</v>
      </c>
      <c r="I434" s="9">
        <v>0</v>
      </c>
      <c r="J434" s="9">
        <v>5184.53</v>
      </c>
      <c r="K434" s="9">
        <f t="shared" si="12"/>
        <v>6366.53</v>
      </c>
      <c r="L434" s="9">
        <f t="shared" si="13"/>
        <v>13633.470000000001</v>
      </c>
      <c r="M434" s="33" t="s">
        <v>224</v>
      </c>
    </row>
    <row r="435" spans="1:13" x14ac:dyDescent="0.25">
      <c r="A435" s="107">
        <v>427</v>
      </c>
      <c r="B435" s="2" t="s">
        <v>614</v>
      </c>
      <c r="C435" s="17" t="s">
        <v>738</v>
      </c>
      <c r="D435" s="17" t="s">
        <v>887</v>
      </c>
      <c r="E435" s="17" t="s">
        <v>628</v>
      </c>
      <c r="F435" s="9">
        <v>20000</v>
      </c>
      <c r="G435" s="9">
        <v>574</v>
      </c>
      <c r="H435" s="9">
        <v>608</v>
      </c>
      <c r="I435" s="9">
        <v>0</v>
      </c>
      <c r="J435" s="9">
        <v>5843.32</v>
      </c>
      <c r="K435" s="9">
        <f t="shared" si="12"/>
        <v>7025.32</v>
      </c>
      <c r="L435" s="9">
        <f t="shared" si="13"/>
        <v>12974.68</v>
      </c>
      <c r="M435" s="33" t="s">
        <v>224</v>
      </c>
    </row>
    <row r="436" spans="1:13" x14ac:dyDescent="0.25">
      <c r="A436" s="107">
        <v>428</v>
      </c>
      <c r="B436" s="2" t="s">
        <v>615</v>
      </c>
      <c r="C436" s="17" t="s">
        <v>738</v>
      </c>
      <c r="D436" s="17" t="s">
        <v>887</v>
      </c>
      <c r="E436" s="17" t="s">
        <v>628</v>
      </c>
      <c r="F436" s="9">
        <v>20000</v>
      </c>
      <c r="G436" s="9">
        <v>574</v>
      </c>
      <c r="H436" s="9">
        <v>608</v>
      </c>
      <c r="I436" s="9">
        <v>0</v>
      </c>
      <c r="J436" s="9">
        <v>4670.0599999999995</v>
      </c>
      <c r="K436" s="9">
        <f t="shared" si="12"/>
        <v>5852.0599999999995</v>
      </c>
      <c r="L436" s="9">
        <f t="shared" si="13"/>
        <v>14147.94</v>
      </c>
      <c r="M436" s="33" t="s">
        <v>224</v>
      </c>
    </row>
    <row r="437" spans="1:13" x14ac:dyDescent="0.25">
      <c r="A437" s="107">
        <v>429</v>
      </c>
      <c r="B437" s="2" t="s">
        <v>616</v>
      </c>
      <c r="C437" s="17" t="s">
        <v>738</v>
      </c>
      <c r="D437" s="17" t="s">
        <v>887</v>
      </c>
      <c r="E437" s="17" t="s">
        <v>628</v>
      </c>
      <c r="F437" s="9">
        <v>20000</v>
      </c>
      <c r="G437" s="9">
        <v>574</v>
      </c>
      <c r="H437" s="9">
        <v>608</v>
      </c>
      <c r="I437" s="9">
        <v>0</v>
      </c>
      <c r="J437" s="9">
        <v>2025</v>
      </c>
      <c r="K437" s="9">
        <f t="shared" si="12"/>
        <v>3207</v>
      </c>
      <c r="L437" s="9">
        <f t="shared" si="13"/>
        <v>16793</v>
      </c>
      <c r="M437" s="33" t="s">
        <v>224</v>
      </c>
    </row>
    <row r="438" spans="1:13" x14ac:dyDescent="0.25">
      <c r="A438" s="107">
        <v>430</v>
      </c>
      <c r="B438" s="2" t="s">
        <v>1279</v>
      </c>
      <c r="C438" s="17" t="s">
        <v>738</v>
      </c>
      <c r="D438" s="17" t="s">
        <v>887</v>
      </c>
      <c r="E438" s="17" t="s">
        <v>628</v>
      </c>
      <c r="F438" s="9">
        <v>25000</v>
      </c>
      <c r="G438" s="9">
        <v>717.5</v>
      </c>
      <c r="H438" s="9">
        <v>760</v>
      </c>
      <c r="I438" s="9">
        <v>0</v>
      </c>
      <c r="J438" s="9">
        <v>25</v>
      </c>
      <c r="K438" s="9">
        <f t="shared" si="12"/>
        <v>1502.5</v>
      </c>
      <c r="L438" s="9">
        <f t="shared" si="13"/>
        <v>23497.5</v>
      </c>
      <c r="M438" s="33" t="s">
        <v>223</v>
      </c>
    </row>
    <row r="439" spans="1:13" x14ac:dyDescent="0.25">
      <c r="A439" s="107">
        <v>431</v>
      </c>
      <c r="B439" s="2" t="s">
        <v>630</v>
      </c>
      <c r="C439" s="17" t="s">
        <v>738</v>
      </c>
      <c r="D439" s="17" t="s">
        <v>887</v>
      </c>
      <c r="E439" s="17" t="s">
        <v>628</v>
      </c>
      <c r="F439" s="9">
        <v>20000</v>
      </c>
      <c r="G439" s="9">
        <v>574</v>
      </c>
      <c r="H439" s="9">
        <v>608</v>
      </c>
      <c r="I439" s="9">
        <v>0</v>
      </c>
      <c r="J439" s="9">
        <v>2899.71</v>
      </c>
      <c r="K439" s="9">
        <f t="shared" si="12"/>
        <v>4081.71</v>
      </c>
      <c r="L439" s="9">
        <f t="shared" si="13"/>
        <v>15918.29</v>
      </c>
      <c r="M439" s="33" t="s">
        <v>224</v>
      </c>
    </row>
    <row r="440" spans="1:13" x14ac:dyDescent="0.25">
      <c r="A440" s="107">
        <v>432</v>
      </c>
      <c r="B440" s="2" t="s">
        <v>617</v>
      </c>
      <c r="C440" s="17" t="s">
        <v>738</v>
      </c>
      <c r="D440" s="17" t="s">
        <v>887</v>
      </c>
      <c r="E440" s="17" t="s">
        <v>628</v>
      </c>
      <c r="F440" s="9">
        <v>20000</v>
      </c>
      <c r="G440" s="9">
        <v>574</v>
      </c>
      <c r="H440" s="9">
        <v>608</v>
      </c>
      <c r="I440" s="9">
        <v>0</v>
      </c>
      <c r="J440" s="9">
        <v>4550.45</v>
      </c>
      <c r="K440" s="9">
        <f t="shared" si="12"/>
        <v>5732.45</v>
      </c>
      <c r="L440" s="9">
        <f t="shared" si="13"/>
        <v>14267.55</v>
      </c>
      <c r="M440" s="33" t="s">
        <v>224</v>
      </c>
    </row>
    <row r="441" spans="1:13" x14ac:dyDescent="0.25">
      <c r="A441" s="107">
        <v>433</v>
      </c>
      <c r="B441" s="2" t="s">
        <v>618</v>
      </c>
      <c r="C441" s="17" t="s">
        <v>738</v>
      </c>
      <c r="D441" s="17" t="s">
        <v>887</v>
      </c>
      <c r="E441" s="17" t="s">
        <v>628</v>
      </c>
      <c r="F441" s="9">
        <v>20000</v>
      </c>
      <c r="G441" s="9">
        <v>574</v>
      </c>
      <c r="H441" s="9">
        <v>608</v>
      </c>
      <c r="I441" s="9">
        <v>0</v>
      </c>
      <c r="J441" s="9">
        <v>6392.41</v>
      </c>
      <c r="K441" s="9">
        <f t="shared" si="12"/>
        <v>7574.41</v>
      </c>
      <c r="L441" s="9">
        <f t="shared" si="13"/>
        <v>12425.59</v>
      </c>
      <c r="M441" s="33" t="s">
        <v>224</v>
      </c>
    </row>
    <row r="442" spans="1:13" x14ac:dyDescent="0.25">
      <c r="A442" s="107">
        <v>434</v>
      </c>
      <c r="B442" s="2" t="s">
        <v>619</v>
      </c>
      <c r="C442" s="17" t="s">
        <v>738</v>
      </c>
      <c r="D442" s="17" t="s">
        <v>887</v>
      </c>
      <c r="E442" s="17" t="s">
        <v>628</v>
      </c>
      <c r="F442" s="9">
        <v>20000</v>
      </c>
      <c r="G442" s="9">
        <v>574</v>
      </c>
      <c r="H442" s="9">
        <v>608</v>
      </c>
      <c r="I442" s="9">
        <v>0</v>
      </c>
      <c r="J442" s="9">
        <v>4389.6900000000005</v>
      </c>
      <c r="K442" s="9">
        <f t="shared" si="12"/>
        <v>5571.6900000000005</v>
      </c>
      <c r="L442" s="9">
        <f t="shared" si="13"/>
        <v>14428.31</v>
      </c>
      <c r="M442" s="33" t="s">
        <v>224</v>
      </c>
    </row>
    <row r="443" spans="1:13" x14ac:dyDescent="0.25">
      <c r="A443" s="107">
        <v>435</v>
      </c>
      <c r="B443" s="2" t="s">
        <v>620</v>
      </c>
      <c r="C443" s="17" t="s">
        <v>738</v>
      </c>
      <c r="D443" s="17" t="s">
        <v>887</v>
      </c>
      <c r="E443" s="17" t="s">
        <v>628</v>
      </c>
      <c r="F443" s="9">
        <v>20000</v>
      </c>
      <c r="G443" s="9">
        <v>574</v>
      </c>
      <c r="H443" s="9">
        <v>608</v>
      </c>
      <c r="I443" s="9">
        <v>0</v>
      </c>
      <c r="J443" s="9">
        <v>5419.86</v>
      </c>
      <c r="K443" s="9">
        <f t="shared" si="12"/>
        <v>6601.86</v>
      </c>
      <c r="L443" s="9">
        <f t="shared" si="13"/>
        <v>13398.14</v>
      </c>
      <c r="M443" s="33" t="s">
        <v>224</v>
      </c>
    </row>
    <row r="444" spans="1:13" x14ac:dyDescent="0.25">
      <c r="A444" s="107">
        <v>436</v>
      </c>
      <c r="B444" s="2" t="s">
        <v>621</v>
      </c>
      <c r="C444" s="17" t="s">
        <v>738</v>
      </c>
      <c r="D444" s="17" t="s">
        <v>887</v>
      </c>
      <c r="E444" s="17" t="s">
        <v>628</v>
      </c>
      <c r="F444" s="9">
        <v>20000</v>
      </c>
      <c r="G444" s="9">
        <v>574</v>
      </c>
      <c r="H444" s="9">
        <v>608</v>
      </c>
      <c r="I444" s="9">
        <v>0</v>
      </c>
      <c r="J444" s="9">
        <v>6549.85</v>
      </c>
      <c r="K444" s="9">
        <f t="shared" si="12"/>
        <v>7731.85</v>
      </c>
      <c r="L444" s="9">
        <f t="shared" si="13"/>
        <v>12268.15</v>
      </c>
      <c r="M444" s="33" t="s">
        <v>224</v>
      </c>
    </row>
    <row r="445" spans="1:13" x14ac:dyDescent="0.25">
      <c r="A445" s="107">
        <v>437</v>
      </c>
      <c r="B445" s="2" t="s">
        <v>1472</v>
      </c>
      <c r="C445" s="17" t="s">
        <v>738</v>
      </c>
      <c r="D445" s="17" t="s">
        <v>934</v>
      </c>
      <c r="E445" s="17" t="s">
        <v>628</v>
      </c>
      <c r="F445" s="9">
        <v>25000</v>
      </c>
      <c r="G445" s="9">
        <v>717.5</v>
      </c>
      <c r="H445" s="9">
        <v>760</v>
      </c>
      <c r="I445" s="9">
        <v>0</v>
      </c>
      <c r="J445" s="9">
        <v>25</v>
      </c>
      <c r="K445" s="9">
        <f t="shared" si="12"/>
        <v>1502.5</v>
      </c>
      <c r="L445" s="9">
        <f t="shared" si="13"/>
        <v>23497.5</v>
      </c>
      <c r="M445" s="33" t="s">
        <v>223</v>
      </c>
    </row>
    <row r="446" spans="1:13" x14ac:dyDescent="0.25">
      <c r="A446" s="107">
        <v>438</v>
      </c>
      <c r="B446" s="2" t="s">
        <v>1473</v>
      </c>
      <c r="C446" s="17" t="s">
        <v>738</v>
      </c>
      <c r="D446" s="17" t="s">
        <v>758</v>
      </c>
      <c r="E446" s="17" t="s">
        <v>628</v>
      </c>
      <c r="F446" s="9">
        <v>25000</v>
      </c>
      <c r="G446" s="9">
        <v>717.5</v>
      </c>
      <c r="H446" s="9">
        <v>760</v>
      </c>
      <c r="I446" s="9">
        <v>0</v>
      </c>
      <c r="J446" s="9">
        <v>25</v>
      </c>
      <c r="K446" s="9">
        <f t="shared" si="12"/>
        <v>1502.5</v>
      </c>
      <c r="L446" s="9">
        <f t="shared" si="13"/>
        <v>23497.5</v>
      </c>
      <c r="M446" s="33" t="s">
        <v>223</v>
      </c>
    </row>
    <row r="447" spans="1:13" x14ac:dyDescent="0.25">
      <c r="A447" s="107">
        <v>439</v>
      </c>
      <c r="B447" s="2" t="s">
        <v>335</v>
      </c>
      <c r="C447" s="17" t="s">
        <v>738</v>
      </c>
      <c r="D447" s="17" t="s">
        <v>887</v>
      </c>
      <c r="E447" s="17" t="s">
        <v>628</v>
      </c>
      <c r="F447" s="9">
        <v>30000</v>
      </c>
      <c r="G447" s="9">
        <v>861</v>
      </c>
      <c r="H447" s="9">
        <v>912</v>
      </c>
      <c r="I447" s="9">
        <v>0</v>
      </c>
      <c r="J447" s="9">
        <v>1225</v>
      </c>
      <c r="K447" s="9">
        <f t="shared" si="12"/>
        <v>2998</v>
      </c>
      <c r="L447" s="9">
        <f t="shared" si="13"/>
        <v>27002</v>
      </c>
      <c r="M447" s="33" t="s">
        <v>224</v>
      </c>
    </row>
    <row r="448" spans="1:13" ht="15" customHeight="1" x14ac:dyDescent="0.25">
      <c r="A448" s="107">
        <v>440</v>
      </c>
      <c r="B448" s="2" t="s">
        <v>501</v>
      </c>
      <c r="C448" s="17" t="s">
        <v>738</v>
      </c>
      <c r="D448" s="17" t="s">
        <v>887</v>
      </c>
      <c r="E448" s="17" t="s">
        <v>628</v>
      </c>
      <c r="F448" s="9">
        <v>30000</v>
      </c>
      <c r="G448" s="9">
        <v>861</v>
      </c>
      <c r="H448" s="9">
        <v>912</v>
      </c>
      <c r="I448" s="9">
        <v>0</v>
      </c>
      <c r="J448" s="9">
        <v>2640.46</v>
      </c>
      <c r="K448" s="9">
        <f t="shared" si="12"/>
        <v>4413.46</v>
      </c>
      <c r="L448" s="9">
        <f t="shared" si="13"/>
        <v>25586.54</v>
      </c>
      <c r="M448" s="33" t="s">
        <v>224</v>
      </c>
    </row>
    <row r="449" spans="1:13" ht="15" customHeight="1" x14ac:dyDescent="0.25">
      <c r="A449" s="107">
        <v>441</v>
      </c>
      <c r="B449" s="2" t="s">
        <v>407</v>
      </c>
      <c r="C449" s="17" t="s">
        <v>738</v>
      </c>
      <c r="D449" s="17" t="s">
        <v>887</v>
      </c>
      <c r="E449" s="17" t="s">
        <v>628</v>
      </c>
      <c r="F449" s="9">
        <v>30000</v>
      </c>
      <c r="G449" s="9">
        <v>861</v>
      </c>
      <c r="H449" s="9">
        <v>912</v>
      </c>
      <c r="I449" s="9">
        <v>0</v>
      </c>
      <c r="J449" s="9">
        <v>5426.52</v>
      </c>
      <c r="K449" s="9">
        <f t="shared" si="12"/>
        <v>7199.52</v>
      </c>
      <c r="L449" s="9">
        <f t="shared" si="13"/>
        <v>22800.48</v>
      </c>
      <c r="M449" s="33" t="s">
        <v>224</v>
      </c>
    </row>
    <row r="450" spans="1:13" ht="15" customHeight="1" x14ac:dyDescent="0.25">
      <c r="A450" s="107">
        <v>442</v>
      </c>
      <c r="B450" s="2" t="s">
        <v>338</v>
      </c>
      <c r="C450" s="17" t="s">
        <v>738</v>
      </c>
      <c r="D450" s="17" t="s">
        <v>887</v>
      </c>
      <c r="E450" s="17" t="s">
        <v>628</v>
      </c>
      <c r="F450" s="9">
        <v>30000</v>
      </c>
      <c r="G450" s="9">
        <v>861</v>
      </c>
      <c r="H450" s="9">
        <v>912</v>
      </c>
      <c r="I450" s="9">
        <v>0</v>
      </c>
      <c r="J450" s="9">
        <v>925</v>
      </c>
      <c r="K450" s="9">
        <f t="shared" si="12"/>
        <v>2698</v>
      </c>
      <c r="L450" s="9">
        <f t="shared" si="13"/>
        <v>27302</v>
      </c>
      <c r="M450" s="33" t="s">
        <v>224</v>
      </c>
    </row>
    <row r="451" spans="1:13" ht="15" customHeight="1" x14ac:dyDescent="0.25">
      <c r="A451" s="107">
        <v>443</v>
      </c>
      <c r="B451" s="2" t="s">
        <v>341</v>
      </c>
      <c r="C451" s="17" t="s">
        <v>738</v>
      </c>
      <c r="D451" s="17" t="s">
        <v>887</v>
      </c>
      <c r="E451" s="17" t="s">
        <v>628</v>
      </c>
      <c r="F451" s="9">
        <v>30000</v>
      </c>
      <c r="G451" s="9">
        <v>861</v>
      </c>
      <c r="H451" s="9">
        <v>912</v>
      </c>
      <c r="I451" s="9">
        <v>0</v>
      </c>
      <c r="J451" s="9">
        <v>3925.75</v>
      </c>
      <c r="K451" s="9">
        <f t="shared" si="12"/>
        <v>5698.75</v>
      </c>
      <c r="L451" s="9">
        <f t="shared" si="13"/>
        <v>24301.25</v>
      </c>
      <c r="M451" s="33" t="s">
        <v>224</v>
      </c>
    </row>
    <row r="452" spans="1:13" x14ac:dyDescent="0.25">
      <c r="A452" s="107">
        <v>444</v>
      </c>
      <c r="B452" s="2" t="s">
        <v>342</v>
      </c>
      <c r="C452" s="17" t="s">
        <v>738</v>
      </c>
      <c r="D452" s="17" t="s">
        <v>887</v>
      </c>
      <c r="E452" s="17" t="s">
        <v>628</v>
      </c>
      <c r="F452" s="9">
        <v>30000</v>
      </c>
      <c r="G452" s="9">
        <v>861</v>
      </c>
      <c r="H452" s="9">
        <v>912</v>
      </c>
      <c r="I452" s="9">
        <v>0</v>
      </c>
      <c r="J452" s="9">
        <v>6886.48</v>
      </c>
      <c r="K452" s="9">
        <f t="shared" si="12"/>
        <v>8659.48</v>
      </c>
      <c r="L452" s="9">
        <f t="shared" si="13"/>
        <v>21340.52</v>
      </c>
      <c r="M452" s="33" t="s">
        <v>224</v>
      </c>
    </row>
    <row r="453" spans="1:13" ht="15" customHeight="1" x14ac:dyDescent="0.25">
      <c r="A453" s="107">
        <v>445</v>
      </c>
      <c r="B453" s="2" t="s">
        <v>343</v>
      </c>
      <c r="C453" s="17" t="s">
        <v>738</v>
      </c>
      <c r="D453" s="17" t="s">
        <v>887</v>
      </c>
      <c r="E453" s="17" t="s">
        <v>628</v>
      </c>
      <c r="F453" s="9">
        <v>30000</v>
      </c>
      <c r="G453" s="9">
        <v>861</v>
      </c>
      <c r="H453" s="9">
        <v>912</v>
      </c>
      <c r="I453" s="9">
        <v>0</v>
      </c>
      <c r="J453" s="9">
        <v>4296.45</v>
      </c>
      <c r="K453" s="9">
        <f t="shared" si="12"/>
        <v>6069.45</v>
      </c>
      <c r="L453" s="9">
        <f t="shared" si="13"/>
        <v>23930.55</v>
      </c>
      <c r="M453" s="33" t="s">
        <v>224</v>
      </c>
    </row>
    <row r="454" spans="1:13" ht="15" customHeight="1" x14ac:dyDescent="0.25">
      <c r="A454" s="107">
        <v>446</v>
      </c>
      <c r="B454" s="2" t="s">
        <v>409</v>
      </c>
      <c r="C454" s="17" t="s">
        <v>738</v>
      </c>
      <c r="D454" s="17" t="s">
        <v>887</v>
      </c>
      <c r="E454" s="17" t="s">
        <v>628</v>
      </c>
      <c r="F454" s="9">
        <v>30000</v>
      </c>
      <c r="G454" s="9">
        <v>861</v>
      </c>
      <c r="H454" s="9">
        <v>912</v>
      </c>
      <c r="I454" s="9">
        <v>0</v>
      </c>
      <c r="J454" s="9">
        <v>25</v>
      </c>
      <c r="K454" s="9">
        <f t="shared" si="12"/>
        <v>1798</v>
      </c>
      <c r="L454" s="9">
        <f t="shared" si="13"/>
        <v>28202</v>
      </c>
      <c r="M454" s="33" t="s">
        <v>224</v>
      </c>
    </row>
    <row r="455" spans="1:13" ht="15" customHeight="1" x14ac:dyDescent="0.25">
      <c r="A455" s="107">
        <v>447</v>
      </c>
      <c r="B455" s="2" t="s">
        <v>652</v>
      </c>
      <c r="C455" s="17" t="s">
        <v>738</v>
      </c>
      <c r="D455" s="17" t="s">
        <v>887</v>
      </c>
      <c r="E455" s="17" t="s">
        <v>628</v>
      </c>
      <c r="F455" s="9">
        <v>20000</v>
      </c>
      <c r="G455" s="9">
        <v>574</v>
      </c>
      <c r="H455" s="9">
        <v>608</v>
      </c>
      <c r="I455" s="9">
        <v>0</v>
      </c>
      <c r="J455" s="9">
        <v>1025</v>
      </c>
      <c r="K455" s="9">
        <f t="shared" si="12"/>
        <v>2207</v>
      </c>
      <c r="L455" s="9">
        <f t="shared" si="13"/>
        <v>17793</v>
      </c>
      <c r="M455" s="33" t="s">
        <v>224</v>
      </c>
    </row>
    <row r="456" spans="1:13" ht="15" customHeight="1" x14ac:dyDescent="0.25">
      <c r="A456" s="107">
        <v>448</v>
      </c>
      <c r="B456" s="2" t="s">
        <v>410</v>
      </c>
      <c r="C456" s="17" t="s">
        <v>738</v>
      </c>
      <c r="D456" s="17" t="s">
        <v>887</v>
      </c>
      <c r="E456" s="17" t="s">
        <v>628</v>
      </c>
      <c r="F456" s="9">
        <v>30000</v>
      </c>
      <c r="G456" s="9">
        <v>861</v>
      </c>
      <c r="H456" s="9">
        <v>912</v>
      </c>
      <c r="I456" s="9">
        <v>0</v>
      </c>
      <c r="J456" s="9">
        <v>925</v>
      </c>
      <c r="K456" s="9">
        <f t="shared" si="12"/>
        <v>2698</v>
      </c>
      <c r="L456" s="9">
        <f t="shared" si="13"/>
        <v>27302</v>
      </c>
      <c r="M456" s="33" t="s">
        <v>224</v>
      </c>
    </row>
    <row r="457" spans="1:13" x14ac:dyDescent="0.25">
      <c r="A457" s="107">
        <v>449</v>
      </c>
      <c r="B457" s="2" t="s">
        <v>349</v>
      </c>
      <c r="C457" s="17" t="s">
        <v>738</v>
      </c>
      <c r="D457" s="17" t="s">
        <v>887</v>
      </c>
      <c r="E457" s="17" t="s">
        <v>628</v>
      </c>
      <c r="F457" s="9">
        <v>30000</v>
      </c>
      <c r="G457" s="9">
        <v>861</v>
      </c>
      <c r="H457" s="9">
        <v>912</v>
      </c>
      <c r="I457" s="9">
        <v>0</v>
      </c>
      <c r="J457" s="9">
        <v>4579.51</v>
      </c>
      <c r="K457" s="9">
        <f t="shared" si="12"/>
        <v>6352.51</v>
      </c>
      <c r="L457" s="9">
        <f t="shared" si="13"/>
        <v>23647.489999999998</v>
      </c>
      <c r="M457" s="33" t="s">
        <v>224</v>
      </c>
    </row>
    <row r="458" spans="1:13" ht="15" customHeight="1" x14ac:dyDescent="0.25">
      <c r="A458" s="107">
        <v>450</v>
      </c>
      <c r="B458" s="2" t="s">
        <v>352</v>
      </c>
      <c r="C458" s="17" t="s">
        <v>738</v>
      </c>
      <c r="D458" s="17" t="s">
        <v>887</v>
      </c>
      <c r="E458" s="17" t="s">
        <v>628</v>
      </c>
      <c r="F458" s="9">
        <v>30000</v>
      </c>
      <c r="G458" s="9">
        <v>861</v>
      </c>
      <c r="H458" s="9">
        <v>912</v>
      </c>
      <c r="I458" s="9">
        <v>0</v>
      </c>
      <c r="J458" s="9">
        <v>3965.41</v>
      </c>
      <c r="K458" s="9">
        <f t="shared" ref="K458:K521" si="14">G458+H458+I458+J458</f>
        <v>5738.41</v>
      </c>
      <c r="L458" s="9">
        <f t="shared" ref="L458:L521" si="15">+F458-K458</f>
        <v>24261.59</v>
      </c>
      <c r="M458" s="33" t="s">
        <v>224</v>
      </c>
    </row>
    <row r="459" spans="1:13" x14ac:dyDescent="0.25">
      <c r="A459" s="107">
        <v>451</v>
      </c>
      <c r="B459" s="2" t="s">
        <v>376</v>
      </c>
      <c r="C459" s="17" t="s">
        <v>738</v>
      </c>
      <c r="D459" s="17" t="s">
        <v>887</v>
      </c>
      <c r="E459" s="17" t="s">
        <v>628</v>
      </c>
      <c r="F459" s="9">
        <v>30000</v>
      </c>
      <c r="G459" s="9">
        <v>861</v>
      </c>
      <c r="H459" s="9">
        <v>912</v>
      </c>
      <c r="I459" s="9">
        <v>0</v>
      </c>
      <c r="J459" s="9">
        <v>925</v>
      </c>
      <c r="K459" s="9">
        <f t="shared" si="14"/>
        <v>2698</v>
      </c>
      <c r="L459" s="9">
        <f t="shared" si="15"/>
        <v>27302</v>
      </c>
      <c r="M459" s="33" t="s">
        <v>224</v>
      </c>
    </row>
    <row r="460" spans="1:13" ht="15" customHeight="1" x14ac:dyDescent="0.25">
      <c r="A460" s="107">
        <v>452</v>
      </c>
      <c r="B460" s="2" t="s">
        <v>377</v>
      </c>
      <c r="C460" s="17" t="s">
        <v>738</v>
      </c>
      <c r="D460" s="17" t="s">
        <v>887</v>
      </c>
      <c r="E460" s="17" t="s">
        <v>628</v>
      </c>
      <c r="F460" s="9">
        <v>30000</v>
      </c>
      <c r="G460" s="9">
        <v>861</v>
      </c>
      <c r="H460" s="9">
        <v>912</v>
      </c>
      <c r="I460" s="9">
        <v>0</v>
      </c>
      <c r="J460" s="9">
        <v>13926.73</v>
      </c>
      <c r="K460" s="9">
        <f t="shared" si="14"/>
        <v>15699.73</v>
      </c>
      <c r="L460" s="9">
        <f t="shared" si="15"/>
        <v>14300.27</v>
      </c>
      <c r="M460" s="33" t="s">
        <v>224</v>
      </c>
    </row>
    <row r="461" spans="1:13" ht="15" customHeight="1" x14ac:dyDescent="0.25">
      <c r="A461" s="107">
        <v>453</v>
      </c>
      <c r="B461" s="2" t="s">
        <v>591</v>
      </c>
      <c r="C461" s="17" t="s">
        <v>738</v>
      </c>
      <c r="D461" s="17" t="s">
        <v>887</v>
      </c>
      <c r="E461" s="17" t="s">
        <v>628</v>
      </c>
      <c r="F461" s="9">
        <v>20000</v>
      </c>
      <c r="G461" s="9">
        <v>574</v>
      </c>
      <c r="H461" s="9">
        <v>608</v>
      </c>
      <c r="I461" s="9">
        <v>0</v>
      </c>
      <c r="J461" s="9">
        <v>625</v>
      </c>
      <c r="K461" s="9">
        <f t="shared" si="14"/>
        <v>1807</v>
      </c>
      <c r="L461" s="9">
        <f t="shared" si="15"/>
        <v>18193</v>
      </c>
      <c r="M461" s="33" t="s">
        <v>224</v>
      </c>
    </row>
    <row r="462" spans="1:13" ht="15" customHeight="1" x14ac:dyDescent="0.25">
      <c r="A462" s="107">
        <v>454</v>
      </c>
      <c r="B462" s="109" t="s">
        <v>62</v>
      </c>
      <c r="C462" s="17" t="s">
        <v>738</v>
      </c>
      <c r="D462" s="17" t="s">
        <v>887</v>
      </c>
      <c r="E462" s="2" t="s">
        <v>628</v>
      </c>
      <c r="F462" s="9">
        <v>30000</v>
      </c>
      <c r="G462" s="9">
        <v>861</v>
      </c>
      <c r="H462" s="9">
        <v>912</v>
      </c>
      <c r="I462" s="9">
        <v>0</v>
      </c>
      <c r="J462" s="9">
        <v>6794.74</v>
      </c>
      <c r="K462" s="9">
        <f t="shared" si="14"/>
        <v>8567.74</v>
      </c>
      <c r="L462" s="9">
        <f t="shared" si="15"/>
        <v>21432.260000000002</v>
      </c>
      <c r="M462" s="111" t="s">
        <v>224</v>
      </c>
    </row>
    <row r="463" spans="1:13" ht="15" customHeight="1" x14ac:dyDescent="0.25">
      <c r="A463" s="107">
        <v>455</v>
      </c>
      <c r="B463" s="17" t="s">
        <v>52</v>
      </c>
      <c r="C463" s="17" t="s">
        <v>738</v>
      </c>
      <c r="D463" s="17" t="s">
        <v>887</v>
      </c>
      <c r="E463" s="17" t="s">
        <v>628</v>
      </c>
      <c r="F463" s="9">
        <v>30000</v>
      </c>
      <c r="G463" s="9">
        <v>861</v>
      </c>
      <c r="H463" s="9">
        <v>912</v>
      </c>
      <c r="I463" s="9">
        <v>0</v>
      </c>
      <c r="J463" s="9">
        <v>25</v>
      </c>
      <c r="K463" s="9">
        <f t="shared" si="14"/>
        <v>1798</v>
      </c>
      <c r="L463" s="9">
        <f t="shared" si="15"/>
        <v>28202</v>
      </c>
      <c r="M463" s="34" t="s">
        <v>224</v>
      </c>
    </row>
    <row r="464" spans="1:13" ht="15" customHeight="1" x14ac:dyDescent="0.25">
      <c r="A464" s="107">
        <v>456</v>
      </c>
      <c r="B464" s="2" t="s">
        <v>381</v>
      </c>
      <c r="C464" s="17" t="s">
        <v>738</v>
      </c>
      <c r="D464" s="17" t="s">
        <v>887</v>
      </c>
      <c r="E464" s="17" t="s">
        <v>628</v>
      </c>
      <c r="F464" s="9">
        <v>30000</v>
      </c>
      <c r="G464" s="9">
        <v>861</v>
      </c>
      <c r="H464" s="9">
        <v>912</v>
      </c>
      <c r="I464" s="9">
        <v>0</v>
      </c>
      <c r="J464" s="9">
        <v>9840.2099999999991</v>
      </c>
      <c r="K464" s="9">
        <f t="shared" si="14"/>
        <v>11613.21</v>
      </c>
      <c r="L464" s="9">
        <f t="shared" si="15"/>
        <v>18386.79</v>
      </c>
      <c r="M464" s="33" t="s">
        <v>224</v>
      </c>
    </row>
    <row r="465" spans="1:13" ht="15" customHeight="1" x14ac:dyDescent="0.25">
      <c r="A465" s="107">
        <v>457</v>
      </c>
      <c r="B465" s="2" t="s">
        <v>385</v>
      </c>
      <c r="C465" s="17" t="s">
        <v>738</v>
      </c>
      <c r="D465" s="17" t="s">
        <v>887</v>
      </c>
      <c r="E465" s="17" t="s">
        <v>628</v>
      </c>
      <c r="F465" s="9">
        <v>30000</v>
      </c>
      <c r="G465" s="9">
        <v>861</v>
      </c>
      <c r="H465" s="9">
        <v>912</v>
      </c>
      <c r="I465" s="9">
        <v>0</v>
      </c>
      <c r="J465" s="9">
        <v>925</v>
      </c>
      <c r="K465" s="9">
        <f t="shared" si="14"/>
        <v>2698</v>
      </c>
      <c r="L465" s="9">
        <f t="shared" si="15"/>
        <v>27302</v>
      </c>
      <c r="M465" s="33" t="s">
        <v>224</v>
      </c>
    </row>
    <row r="466" spans="1:13" ht="15" customHeight="1" x14ac:dyDescent="0.25">
      <c r="A466" s="107">
        <v>458</v>
      </c>
      <c r="B466" s="2" t="s">
        <v>396</v>
      </c>
      <c r="C466" s="17" t="s">
        <v>738</v>
      </c>
      <c r="D466" s="17" t="s">
        <v>887</v>
      </c>
      <c r="E466" s="17" t="s">
        <v>628</v>
      </c>
      <c r="F466" s="9">
        <v>30000</v>
      </c>
      <c r="G466" s="9">
        <v>861</v>
      </c>
      <c r="H466" s="9">
        <v>912</v>
      </c>
      <c r="I466" s="9">
        <v>0</v>
      </c>
      <c r="J466" s="9">
        <v>3060.36</v>
      </c>
      <c r="K466" s="9">
        <f t="shared" si="14"/>
        <v>4833.3600000000006</v>
      </c>
      <c r="L466" s="9">
        <f t="shared" si="15"/>
        <v>25166.639999999999</v>
      </c>
      <c r="M466" s="33" t="s">
        <v>224</v>
      </c>
    </row>
    <row r="467" spans="1:13" ht="15" customHeight="1" x14ac:dyDescent="0.25">
      <c r="A467" s="107">
        <v>459</v>
      </c>
      <c r="B467" s="2" t="s">
        <v>589</v>
      </c>
      <c r="C467" s="17" t="s">
        <v>738</v>
      </c>
      <c r="D467" s="17" t="s">
        <v>887</v>
      </c>
      <c r="E467" s="17" t="s">
        <v>628</v>
      </c>
      <c r="F467" s="9">
        <v>25000</v>
      </c>
      <c r="G467" s="9">
        <v>717.5</v>
      </c>
      <c r="H467" s="9">
        <v>760</v>
      </c>
      <c r="I467" s="9">
        <v>0</v>
      </c>
      <c r="J467" s="9">
        <v>10468.81</v>
      </c>
      <c r="K467" s="9">
        <f t="shared" si="14"/>
        <v>11946.31</v>
      </c>
      <c r="L467" s="9">
        <f t="shared" si="15"/>
        <v>13053.69</v>
      </c>
      <c r="M467" s="33" t="s">
        <v>224</v>
      </c>
    </row>
    <row r="468" spans="1:13" ht="15" customHeight="1" x14ac:dyDescent="0.25">
      <c r="A468" s="107">
        <v>460</v>
      </c>
      <c r="B468" s="2" t="s">
        <v>508</v>
      </c>
      <c r="C468" s="17" t="s">
        <v>738</v>
      </c>
      <c r="D468" s="17" t="s">
        <v>887</v>
      </c>
      <c r="E468" s="17" t="s">
        <v>628</v>
      </c>
      <c r="F468" s="9">
        <v>30000</v>
      </c>
      <c r="G468" s="9">
        <v>861</v>
      </c>
      <c r="H468" s="9">
        <v>912</v>
      </c>
      <c r="I468" s="9">
        <v>0</v>
      </c>
      <c r="J468" s="9">
        <v>8136.75</v>
      </c>
      <c r="K468" s="9">
        <f t="shared" si="14"/>
        <v>9909.75</v>
      </c>
      <c r="L468" s="9">
        <f t="shared" si="15"/>
        <v>20090.25</v>
      </c>
      <c r="M468" s="33" t="s">
        <v>224</v>
      </c>
    </row>
    <row r="469" spans="1:13" ht="15" customHeight="1" x14ac:dyDescent="0.25">
      <c r="A469" s="107">
        <v>461</v>
      </c>
      <c r="B469" s="2" t="s">
        <v>27</v>
      </c>
      <c r="C469" s="17" t="s">
        <v>738</v>
      </c>
      <c r="D469" s="17" t="s">
        <v>887</v>
      </c>
      <c r="E469" s="17" t="s">
        <v>628</v>
      </c>
      <c r="F469" s="9">
        <v>30000</v>
      </c>
      <c r="G469" s="9">
        <v>861</v>
      </c>
      <c r="H469" s="9">
        <v>912</v>
      </c>
      <c r="I469" s="9">
        <v>0</v>
      </c>
      <c r="J469" s="9">
        <v>11323.73</v>
      </c>
      <c r="K469" s="9">
        <f t="shared" si="14"/>
        <v>13096.73</v>
      </c>
      <c r="L469" s="9">
        <f t="shared" si="15"/>
        <v>16903.27</v>
      </c>
      <c r="M469" s="33" t="s">
        <v>224</v>
      </c>
    </row>
    <row r="470" spans="1:13" ht="15" customHeight="1" x14ac:dyDescent="0.25">
      <c r="A470" s="107">
        <v>462</v>
      </c>
      <c r="B470" s="2" t="s">
        <v>779</v>
      </c>
      <c r="C470" s="17" t="s">
        <v>738</v>
      </c>
      <c r="D470" s="17" t="s">
        <v>887</v>
      </c>
      <c r="E470" s="17" t="s">
        <v>628</v>
      </c>
      <c r="F470" s="9">
        <v>20000</v>
      </c>
      <c r="G470" s="9">
        <v>574</v>
      </c>
      <c r="H470" s="9">
        <v>608</v>
      </c>
      <c r="I470" s="9">
        <v>0</v>
      </c>
      <c r="J470" s="9">
        <v>5986.77</v>
      </c>
      <c r="K470" s="9">
        <f t="shared" si="14"/>
        <v>7168.77</v>
      </c>
      <c r="L470" s="9">
        <f t="shared" si="15"/>
        <v>12831.23</v>
      </c>
      <c r="M470" s="33" t="s">
        <v>224</v>
      </c>
    </row>
    <row r="471" spans="1:13" ht="15" customHeight="1" x14ac:dyDescent="0.25">
      <c r="A471" s="107">
        <v>463</v>
      </c>
      <c r="B471" s="2" t="s">
        <v>790</v>
      </c>
      <c r="C471" s="17" t="s">
        <v>738</v>
      </c>
      <c r="D471" s="17" t="s">
        <v>887</v>
      </c>
      <c r="E471" s="17" t="s">
        <v>628</v>
      </c>
      <c r="F471" s="9">
        <v>20000</v>
      </c>
      <c r="G471" s="9">
        <v>574</v>
      </c>
      <c r="H471" s="9">
        <v>608</v>
      </c>
      <c r="I471" s="9">
        <v>0</v>
      </c>
      <c r="J471" s="9">
        <v>6208.72</v>
      </c>
      <c r="K471" s="9">
        <f t="shared" si="14"/>
        <v>7390.72</v>
      </c>
      <c r="L471" s="9">
        <f t="shared" si="15"/>
        <v>12609.279999999999</v>
      </c>
      <c r="M471" s="33" t="s">
        <v>224</v>
      </c>
    </row>
    <row r="472" spans="1:13" ht="15" customHeight="1" x14ac:dyDescent="0.25">
      <c r="A472" s="107">
        <v>464</v>
      </c>
      <c r="B472" s="2" t="s">
        <v>791</v>
      </c>
      <c r="C472" s="17" t="s">
        <v>738</v>
      </c>
      <c r="D472" s="17" t="s">
        <v>887</v>
      </c>
      <c r="E472" s="17" t="s">
        <v>628</v>
      </c>
      <c r="F472" s="9">
        <v>20000</v>
      </c>
      <c r="G472" s="9">
        <v>574</v>
      </c>
      <c r="H472" s="9">
        <v>608</v>
      </c>
      <c r="I472" s="9">
        <v>0</v>
      </c>
      <c r="J472" s="9">
        <v>1792.15</v>
      </c>
      <c r="K472" s="9">
        <f t="shared" si="14"/>
        <v>2974.15</v>
      </c>
      <c r="L472" s="9">
        <f t="shared" si="15"/>
        <v>17025.849999999999</v>
      </c>
      <c r="M472" s="33" t="s">
        <v>224</v>
      </c>
    </row>
    <row r="473" spans="1:13" ht="15" customHeight="1" x14ac:dyDescent="0.25">
      <c r="A473" s="107">
        <v>465</v>
      </c>
      <c r="B473" s="2" t="s">
        <v>845</v>
      </c>
      <c r="C473" s="17" t="s">
        <v>738</v>
      </c>
      <c r="D473" s="17" t="s">
        <v>883</v>
      </c>
      <c r="E473" s="17" t="s">
        <v>628</v>
      </c>
      <c r="F473" s="9">
        <v>20000</v>
      </c>
      <c r="G473" s="9">
        <v>574</v>
      </c>
      <c r="H473" s="9">
        <v>608</v>
      </c>
      <c r="I473" s="9">
        <v>0</v>
      </c>
      <c r="J473" s="9">
        <v>1025</v>
      </c>
      <c r="K473" s="9">
        <f t="shared" si="14"/>
        <v>2207</v>
      </c>
      <c r="L473" s="9">
        <f t="shared" si="15"/>
        <v>17793</v>
      </c>
      <c r="M473" s="33" t="s">
        <v>224</v>
      </c>
    </row>
    <row r="474" spans="1:13" ht="15" customHeight="1" x14ac:dyDescent="0.25">
      <c r="A474" s="107">
        <v>466</v>
      </c>
      <c r="B474" s="2" t="s">
        <v>846</v>
      </c>
      <c r="C474" s="17" t="s">
        <v>738</v>
      </c>
      <c r="D474" s="17" t="s">
        <v>883</v>
      </c>
      <c r="E474" s="17" t="s">
        <v>628</v>
      </c>
      <c r="F474" s="9">
        <v>20000</v>
      </c>
      <c r="G474" s="9">
        <v>574</v>
      </c>
      <c r="H474" s="9">
        <v>608</v>
      </c>
      <c r="I474" s="9">
        <v>0</v>
      </c>
      <c r="J474" s="9">
        <v>625</v>
      </c>
      <c r="K474" s="9">
        <f t="shared" si="14"/>
        <v>1807</v>
      </c>
      <c r="L474" s="9">
        <f t="shared" si="15"/>
        <v>18193</v>
      </c>
      <c r="M474" s="33" t="s">
        <v>224</v>
      </c>
    </row>
    <row r="475" spans="1:13" ht="15" customHeight="1" x14ac:dyDescent="0.25">
      <c r="A475" s="107">
        <v>467</v>
      </c>
      <c r="B475" s="2" t="s">
        <v>113</v>
      </c>
      <c r="C475" s="17" t="s">
        <v>738</v>
      </c>
      <c r="D475" s="17" t="s">
        <v>883</v>
      </c>
      <c r="E475" s="17" t="s">
        <v>628</v>
      </c>
      <c r="F475" s="9">
        <v>30000</v>
      </c>
      <c r="G475" s="9">
        <v>861</v>
      </c>
      <c r="H475" s="9">
        <v>912</v>
      </c>
      <c r="I475" s="9">
        <v>0</v>
      </c>
      <c r="J475" s="9">
        <v>25</v>
      </c>
      <c r="K475" s="9">
        <f t="shared" si="14"/>
        <v>1798</v>
      </c>
      <c r="L475" s="9">
        <f t="shared" si="15"/>
        <v>28202</v>
      </c>
      <c r="M475" s="33" t="s">
        <v>224</v>
      </c>
    </row>
    <row r="476" spans="1:13" ht="15" customHeight="1" x14ac:dyDescent="0.25">
      <c r="A476" s="107">
        <v>468</v>
      </c>
      <c r="B476" s="2" t="s">
        <v>1110</v>
      </c>
      <c r="C476" s="17" t="s">
        <v>738</v>
      </c>
      <c r="D476" s="17" t="s">
        <v>843</v>
      </c>
      <c r="E476" s="17" t="s">
        <v>628</v>
      </c>
      <c r="F476" s="9">
        <v>25000</v>
      </c>
      <c r="G476" s="9">
        <v>717.5</v>
      </c>
      <c r="H476" s="9">
        <v>760</v>
      </c>
      <c r="I476" s="9">
        <v>0</v>
      </c>
      <c r="J476" s="9">
        <v>25</v>
      </c>
      <c r="K476" s="9">
        <f t="shared" si="14"/>
        <v>1502.5</v>
      </c>
      <c r="L476" s="9">
        <f t="shared" si="15"/>
        <v>23497.5</v>
      </c>
      <c r="M476" s="33" t="s">
        <v>224</v>
      </c>
    </row>
    <row r="477" spans="1:13" ht="15" customHeight="1" x14ac:dyDescent="0.25">
      <c r="A477" s="107">
        <v>469</v>
      </c>
      <c r="B477" s="2" t="s">
        <v>1185</v>
      </c>
      <c r="C477" s="17" t="s">
        <v>738</v>
      </c>
      <c r="D477" s="17" t="s">
        <v>758</v>
      </c>
      <c r="E477" s="17" t="s">
        <v>628</v>
      </c>
      <c r="F477" s="9">
        <v>25000</v>
      </c>
      <c r="G477" s="9">
        <v>717.5</v>
      </c>
      <c r="H477" s="9">
        <v>760</v>
      </c>
      <c r="I477" s="9">
        <v>0</v>
      </c>
      <c r="J477" s="9">
        <v>25</v>
      </c>
      <c r="K477" s="9">
        <f t="shared" si="14"/>
        <v>1502.5</v>
      </c>
      <c r="L477" s="9">
        <f t="shared" si="15"/>
        <v>23497.5</v>
      </c>
      <c r="M477" s="33" t="s">
        <v>224</v>
      </c>
    </row>
    <row r="478" spans="1:13" ht="15" customHeight="1" x14ac:dyDescent="0.25">
      <c r="A478" s="107">
        <v>470</v>
      </c>
      <c r="B478" s="2" t="s">
        <v>1257</v>
      </c>
      <c r="C478" s="17" t="s">
        <v>738</v>
      </c>
      <c r="D478" s="17" t="s">
        <v>887</v>
      </c>
      <c r="E478" s="17" t="s">
        <v>628</v>
      </c>
      <c r="F478" s="9">
        <v>25000</v>
      </c>
      <c r="G478" s="9">
        <v>717.5</v>
      </c>
      <c r="H478" s="9">
        <v>760</v>
      </c>
      <c r="I478" s="9">
        <v>0</v>
      </c>
      <c r="J478" s="9">
        <v>3335.4</v>
      </c>
      <c r="K478" s="9">
        <f t="shared" si="14"/>
        <v>4812.8999999999996</v>
      </c>
      <c r="L478" s="9">
        <f t="shared" si="15"/>
        <v>20187.099999999999</v>
      </c>
      <c r="M478" s="38" t="s">
        <v>224</v>
      </c>
    </row>
    <row r="479" spans="1:13" x14ac:dyDescent="0.25">
      <c r="A479" s="107">
        <v>471</v>
      </c>
      <c r="B479" s="2" t="s">
        <v>487</v>
      </c>
      <c r="C479" s="17" t="s">
        <v>738</v>
      </c>
      <c r="D479" s="17" t="s">
        <v>758</v>
      </c>
      <c r="E479" s="17" t="s">
        <v>628</v>
      </c>
      <c r="F479" s="9">
        <v>20000</v>
      </c>
      <c r="G479" s="9">
        <v>574</v>
      </c>
      <c r="H479" s="9">
        <v>608</v>
      </c>
      <c r="I479" s="9">
        <v>0</v>
      </c>
      <c r="J479" s="9">
        <v>25</v>
      </c>
      <c r="K479" s="9">
        <f t="shared" si="14"/>
        <v>1207</v>
      </c>
      <c r="L479" s="9">
        <f t="shared" si="15"/>
        <v>18793</v>
      </c>
      <c r="M479" s="33" t="s">
        <v>224</v>
      </c>
    </row>
    <row r="480" spans="1:13" ht="15" customHeight="1" x14ac:dyDescent="0.25">
      <c r="A480" s="107">
        <v>472</v>
      </c>
      <c r="B480" s="2" t="s">
        <v>507</v>
      </c>
      <c r="C480" s="17" t="s">
        <v>1383</v>
      </c>
      <c r="D480" s="17" t="s">
        <v>896</v>
      </c>
      <c r="E480" s="17" t="s">
        <v>628</v>
      </c>
      <c r="F480" s="9">
        <v>30000</v>
      </c>
      <c r="G480" s="9">
        <v>861</v>
      </c>
      <c r="H480" s="9">
        <v>912</v>
      </c>
      <c r="I480" s="9">
        <v>0</v>
      </c>
      <c r="J480" s="9">
        <v>14230.15</v>
      </c>
      <c r="K480" s="9">
        <f t="shared" si="14"/>
        <v>16003.15</v>
      </c>
      <c r="L480" s="9">
        <f t="shared" si="15"/>
        <v>13996.85</v>
      </c>
      <c r="M480" s="33" t="s">
        <v>223</v>
      </c>
    </row>
    <row r="481" spans="1:13" ht="15" customHeight="1" x14ac:dyDescent="0.25">
      <c r="A481" s="107">
        <v>473</v>
      </c>
      <c r="B481" s="2" t="s">
        <v>1070</v>
      </c>
      <c r="C481" s="17" t="s">
        <v>1383</v>
      </c>
      <c r="D481" s="17" t="s">
        <v>884</v>
      </c>
      <c r="E481" s="17" t="s">
        <v>628</v>
      </c>
      <c r="F481" s="9">
        <v>23000</v>
      </c>
      <c r="G481" s="9">
        <v>660.1</v>
      </c>
      <c r="H481" s="9">
        <v>699.2</v>
      </c>
      <c r="I481" s="9">
        <v>0</v>
      </c>
      <c r="J481" s="9">
        <v>4309.59</v>
      </c>
      <c r="K481" s="9">
        <f t="shared" si="14"/>
        <v>5668.89</v>
      </c>
      <c r="L481" s="9">
        <f t="shared" si="15"/>
        <v>17331.11</v>
      </c>
      <c r="M481" s="38" t="s">
        <v>223</v>
      </c>
    </row>
    <row r="482" spans="1:13" ht="15" customHeight="1" x14ac:dyDescent="0.25">
      <c r="A482" s="107">
        <v>474</v>
      </c>
      <c r="B482" s="2" t="s">
        <v>494</v>
      </c>
      <c r="C482" s="17" t="s">
        <v>1384</v>
      </c>
      <c r="D482" s="17" t="s">
        <v>758</v>
      </c>
      <c r="E482" s="17" t="s">
        <v>431</v>
      </c>
      <c r="F482" s="9">
        <v>31500</v>
      </c>
      <c r="G482" s="9">
        <v>904.05</v>
      </c>
      <c r="H482" s="9">
        <v>957.6</v>
      </c>
      <c r="I482" s="9">
        <v>0</v>
      </c>
      <c r="J482" s="9">
        <v>5722.3</v>
      </c>
      <c r="K482" s="9">
        <f t="shared" si="14"/>
        <v>7583.9500000000007</v>
      </c>
      <c r="L482" s="9">
        <f t="shared" si="15"/>
        <v>23916.05</v>
      </c>
      <c r="M482" s="33" t="s">
        <v>223</v>
      </c>
    </row>
    <row r="483" spans="1:13" ht="15" customHeight="1" x14ac:dyDescent="0.25">
      <c r="A483" s="107">
        <v>475</v>
      </c>
      <c r="B483" s="2" t="s">
        <v>1442</v>
      </c>
      <c r="C483" s="17" t="s">
        <v>1384</v>
      </c>
      <c r="D483" s="17" t="s">
        <v>844</v>
      </c>
      <c r="E483" s="17" t="s">
        <v>431</v>
      </c>
      <c r="F483" s="9">
        <v>30000</v>
      </c>
      <c r="G483" s="9">
        <v>861</v>
      </c>
      <c r="H483" s="9">
        <v>912</v>
      </c>
      <c r="I483" s="9">
        <v>0</v>
      </c>
      <c r="J483" s="9">
        <v>25</v>
      </c>
      <c r="K483" s="9">
        <f t="shared" si="14"/>
        <v>1798</v>
      </c>
      <c r="L483" s="9">
        <f t="shared" si="15"/>
        <v>28202</v>
      </c>
      <c r="M483" s="33" t="s">
        <v>223</v>
      </c>
    </row>
    <row r="484" spans="1:13" ht="15" customHeight="1" x14ac:dyDescent="0.25">
      <c r="A484" s="107">
        <v>476</v>
      </c>
      <c r="B484" s="2" t="s">
        <v>495</v>
      </c>
      <c r="C484" s="17" t="s">
        <v>1384</v>
      </c>
      <c r="D484" s="17" t="s">
        <v>758</v>
      </c>
      <c r="E484" s="17" t="s">
        <v>431</v>
      </c>
      <c r="F484" s="9">
        <v>30000</v>
      </c>
      <c r="G484" s="9">
        <v>861</v>
      </c>
      <c r="H484" s="9">
        <v>912</v>
      </c>
      <c r="I484" s="9">
        <v>0</v>
      </c>
      <c r="J484" s="9">
        <v>12213.86</v>
      </c>
      <c r="K484" s="9">
        <f t="shared" si="14"/>
        <v>13986.86</v>
      </c>
      <c r="L484" s="9">
        <f t="shared" si="15"/>
        <v>16013.14</v>
      </c>
      <c r="M484" s="33" t="s">
        <v>223</v>
      </c>
    </row>
    <row r="485" spans="1:13" ht="15" customHeight="1" x14ac:dyDescent="0.25">
      <c r="A485" s="107">
        <v>477</v>
      </c>
      <c r="B485" s="2" t="s">
        <v>493</v>
      </c>
      <c r="C485" s="17" t="s">
        <v>825</v>
      </c>
      <c r="D485" s="17" t="s">
        <v>758</v>
      </c>
      <c r="E485" s="17" t="s">
        <v>431</v>
      </c>
      <c r="F485" s="9">
        <v>30000</v>
      </c>
      <c r="G485" s="9">
        <v>861</v>
      </c>
      <c r="H485" s="9">
        <v>912</v>
      </c>
      <c r="I485" s="9">
        <v>0</v>
      </c>
      <c r="J485" s="9">
        <v>10153.459999999999</v>
      </c>
      <c r="K485" s="9">
        <f t="shared" si="14"/>
        <v>11926.46</v>
      </c>
      <c r="L485" s="9">
        <f t="shared" si="15"/>
        <v>18073.54</v>
      </c>
      <c r="M485" s="33" t="s">
        <v>223</v>
      </c>
    </row>
    <row r="486" spans="1:13" ht="15" customHeight="1" x14ac:dyDescent="0.25">
      <c r="A486" s="107">
        <v>478</v>
      </c>
      <c r="B486" s="2" t="s">
        <v>443</v>
      </c>
      <c r="C486" s="17" t="s">
        <v>1385</v>
      </c>
      <c r="D486" s="17" t="s">
        <v>758</v>
      </c>
      <c r="E486" s="17" t="s">
        <v>431</v>
      </c>
      <c r="F486" s="9">
        <v>35000</v>
      </c>
      <c r="G486" s="9">
        <v>1004.5</v>
      </c>
      <c r="H486" s="9">
        <v>1064</v>
      </c>
      <c r="I486" s="9">
        <v>0</v>
      </c>
      <c r="J486" s="9">
        <v>2825</v>
      </c>
      <c r="K486" s="9">
        <f t="shared" si="14"/>
        <v>4893.5</v>
      </c>
      <c r="L486" s="9">
        <f t="shared" si="15"/>
        <v>30106.5</v>
      </c>
      <c r="M486" s="33" t="s">
        <v>223</v>
      </c>
    </row>
    <row r="487" spans="1:13" ht="15" customHeight="1" x14ac:dyDescent="0.25">
      <c r="A487" s="107">
        <v>479</v>
      </c>
      <c r="B487" s="2" t="s">
        <v>243</v>
      </c>
      <c r="C487" s="17" t="s">
        <v>1245</v>
      </c>
      <c r="D487" s="17" t="s">
        <v>844</v>
      </c>
      <c r="E487" s="17" t="s">
        <v>628</v>
      </c>
      <c r="F487" s="93">
        <v>50000</v>
      </c>
      <c r="G487" s="9">
        <v>1435</v>
      </c>
      <c r="H487" s="9">
        <v>1520</v>
      </c>
      <c r="I487" s="9">
        <v>1854</v>
      </c>
      <c r="J487" s="9">
        <v>25</v>
      </c>
      <c r="K487" s="9">
        <f t="shared" si="14"/>
        <v>4834</v>
      </c>
      <c r="L487" s="9">
        <f t="shared" si="15"/>
        <v>45166</v>
      </c>
      <c r="M487" s="38" t="s">
        <v>223</v>
      </c>
    </row>
    <row r="488" spans="1:13" ht="15" customHeight="1" x14ac:dyDescent="0.25">
      <c r="A488" s="107">
        <v>480</v>
      </c>
      <c r="B488" s="2" t="s">
        <v>305</v>
      </c>
      <c r="C488" s="17" t="s">
        <v>1245</v>
      </c>
      <c r="D488" s="17" t="s">
        <v>844</v>
      </c>
      <c r="E488" s="17" t="s">
        <v>628</v>
      </c>
      <c r="F488" s="93">
        <v>50000</v>
      </c>
      <c r="G488" s="9">
        <v>1435</v>
      </c>
      <c r="H488" s="9">
        <v>1520</v>
      </c>
      <c r="I488" s="9">
        <v>1854</v>
      </c>
      <c r="J488" s="9">
        <v>25</v>
      </c>
      <c r="K488" s="9">
        <f t="shared" si="14"/>
        <v>4834</v>
      </c>
      <c r="L488" s="9">
        <f t="shared" si="15"/>
        <v>45166</v>
      </c>
      <c r="M488" s="38" t="s">
        <v>223</v>
      </c>
    </row>
    <row r="489" spans="1:13" ht="15" customHeight="1" x14ac:dyDescent="0.25">
      <c r="A489" s="107">
        <v>481</v>
      </c>
      <c r="B489" s="2" t="s">
        <v>316</v>
      </c>
      <c r="C489" s="17" t="s">
        <v>1245</v>
      </c>
      <c r="D489" s="17" t="s">
        <v>844</v>
      </c>
      <c r="E489" s="17" t="s">
        <v>628</v>
      </c>
      <c r="F489" s="93">
        <v>50000</v>
      </c>
      <c r="G489" s="9">
        <v>1435</v>
      </c>
      <c r="H489" s="9">
        <v>1520</v>
      </c>
      <c r="I489" s="9">
        <v>1854</v>
      </c>
      <c r="J489" s="9">
        <v>25</v>
      </c>
      <c r="K489" s="9">
        <f t="shared" si="14"/>
        <v>4834</v>
      </c>
      <c r="L489" s="9">
        <f t="shared" si="15"/>
        <v>45166</v>
      </c>
      <c r="M489" s="38" t="s">
        <v>223</v>
      </c>
    </row>
    <row r="490" spans="1:13" ht="15" customHeight="1" x14ac:dyDescent="0.25">
      <c r="A490" s="107">
        <v>482</v>
      </c>
      <c r="B490" s="2" t="s">
        <v>1074</v>
      </c>
      <c r="C490" s="17" t="s">
        <v>1245</v>
      </c>
      <c r="D490" s="17" t="s">
        <v>844</v>
      </c>
      <c r="E490" s="17" t="s">
        <v>628</v>
      </c>
      <c r="F490" s="93">
        <v>55000</v>
      </c>
      <c r="G490" s="9">
        <v>1578.5</v>
      </c>
      <c r="H490" s="9">
        <v>1672</v>
      </c>
      <c r="I490" s="9">
        <v>2559.6799999999998</v>
      </c>
      <c r="J490" s="9">
        <v>25</v>
      </c>
      <c r="K490" s="9">
        <f t="shared" si="14"/>
        <v>5835.18</v>
      </c>
      <c r="L490" s="9">
        <f t="shared" si="15"/>
        <v>49164.82</v>
      </c>
      <c r="M490" s="38" t="s">
        <v>223</v>
      </c>
    </row>
    <row r="491" spans="1:13" ht="15" customHeight="1" x14ac:dyDescent="0.25">
      <c r="A491" s="107">
        <v>483</v>
      </c>
      <c r="B491" s="2" t="s">
        <v>1075</v>
      </c>
      <c r="C491" s="17" t="s">
        <v>1245</v>
      </c>
      <c r="D491" s="17" t="s">
        <v>844</v>
      </c>
      <c r="E491" s="17" t="s">
        <v>628</v>
      </c>
      <c r="F491" s="93">
        <v>55000</v>
      </c>
      <c r="G491" s="9">
        <v>1578.5</v>
      </c>
      <c r="H491" s="9">
        <v>1672</v>
      </c>
      <c r="I491" s="9">
        <v>2559.6799999999998</v>
      </c>
      <c r="J491" s="9">
        <v>17271.849999999999</v>
      </c>
      <c r="K491" s="9">
        <f t="shared" si="14"/>
        <v>23082.03</v>
      </c>
      <c r="L491" s="9">
        <f t="shared" si="15"/>
        <v>31917.97</v>
      </c>
      <c r="M491" s="38" t="s">
        <v>223</v>
      </c>
    </row>
    <row r="492" spans="1:13" ht="15" customHeight="1" x14ac:dyDescent="0.25">
      <c r="A492" s="107">
        <v>484</v>
      </c>
      <c r="B492" s="2" t="s">
        <v>1076</v>
      </c>
      <c r="C492" s="17" t="s">
        <v>1245</v>
      </c>
      <c r="D492" s="17" t="s">
        <v>844</v>
      </c>
      <c r="E492" s="17" t="s">
        <v>628</v>
      </c>
      <c r="F492" s="93">
        <v>55000</v>
      </c>
      <c r="G492" s="9">
        <v>1578.5</v>
      </c>
      <c r="H492" s="9">
        <v>1672</v>
      </c>
      <c r="I492" s="9">
        <v>2559.6799999999998</v>
      </c>
      <c r="J492" s="9">
        <v>25</v>
      </c>
      <c r="K492" s="9">
        <f t="shared" si="14"/>
        <v>5835.18</v>
      </c>
      <c r="L492" s="9">
        <f t="shared" si="15"/>
        <v>49164.82</v>
      </c>
      <c r="M492" s="38" t="s">
        <v>223</v>
      </c>
    </row>
    <row r="493" spans="1:13" ht="15" customHeight="1" x14ac:dyDescent="0.25">
      <c r="A493" s="107">
        <v>485</v>
      </c>
      <c r="B493" s="2" t="s">
        <v>1077</v>
      </c>
      <c r="C493" s="17" t="s">
        <v>1245</v>
      </c>
      <c r="D493" s="17" t="s">
        <v>844</v>
      </c>
      <c r="E493" s="17" t="s">
        <v>628</v>
      </c>
      <c r="F493" s="93">
        <v>55000</v>
      </c>
      <c r="G493" s="9">
        <v>1578.5</v>
      </c>
      <c r="H493" s="9">
        <v>1672</v>
      </c>
      <c r="I493" s="9">
        <v>2559.6799999999998</v>
      </c>
      <c r="J493" s="9">
        <v>25</v>
      </c>
      <c r="K493" s="9">
        <f t="shared" si="14"/>
        <v>5835.18</v>
      </c>
      <c r="L493" s="9">
        <f t="shared" si="15"/>
        <v>49164.82</v>
      </c>
      <c r="M493" s="38" t="s">
        <v>223</v>
      </c>
    </row>
    <row r="494" spans="1:13" ht="15" customHeight="1" x14ac:dyDescent="0.25">
      <c r="A494" s="107">
        <v>486</v>
      </c>
      <c r="B494" s="2" t="s">
        <v>1078</v>
      </c>
      <c r="C494" s="17" t="s">
        <v>1245</v>
      </c>
      <c r="D494" s="17" t="s">
        <v>844</v>
      </c>
      <c r="E494" s="17" t="s">
        <v>628</v>
      </c>
      <c r="F494" s="93">
        <v>55000</v>
      </c>
      <c r="G494" s="9">
        <v>1578.5</v>
      </c>
      <c r="H494" s="9">
        <v>1672</v>
      </c>
      <c r="I494" s="9">
        <v>2559.6799999999998</v>
      </c>
      <c r="J494" s="9">
        <v>25</v>
      </c>
      <c r="K494" s="9">
        <f t="shared" si="14"/>
        <v>5835.18</v>
      </c>
      <c r="L494" s="9">
        <f t="shared" si="15"/>
        <v>49164.82</v>
      </c>
      <c r="M494" s="38" t="s">
        <v>223</v>
      </c>
    </row>
    <row r="495" spans="1:13" ht="15" customHeight="1" x14ac:dyDescent="0.25">
      <c r="A495" s="107">
        <v>487</v>
      </c>
      <c r="B495" s="2" t="s">
        <v>283</v>
      </c>
      <c r="C495" s="17" t="s">
        <v>1245</v>
      </c>
      <c r="D495" s="17" t="s">
        <v>844</v>
      </c>
      <c r="E495" s="17" t="s">
        <v>628</v>
      </c>
      <c r="F495" s="93">
        <v>50000</v>
      </c>
      <c r="G495" s="9">
        <v>1435</v>
      </c>
      <c r="H495" s="9">
        <v>1520</v>
      </c>
      <c r="I495" s="9">
        <v>1854</v>
      </c>
      <c r="J495" s="9">
        <v>10445.799999999999</v>
      </c>
      <c r="K495" s="9">
        <f t="shared" si="14"/>
        <v>15254.8</v>
      </c>
      <c r="L495" s="9">
        <f t="shared" si="15"/>
        <v>34745.199999999997</v>
      </c>
      <c r="M495" s="38" t="s">
        <v>223</v>
      </c>
    </row>
    <row r="496" spans="1:13" ht="15" customHeight="1" x14ac:dyDescent="0.25">
      <c r="A496" s="107">
        <v>488</v>
      </c>
      <c r="B496" s="2" t="s">
        <v>638</v>
      </c>
      <c r="C496" s="17" t="s">
        <v>1245</v>
      </c>
      <c r="D496" s="17" t="s">
        <v>844</v>
      </c>
      <c r="E496" s="17" t="s">
        <v>628</v>
      </c>
      <c r="F496" s="93">
        <v>40000</v>
      </c>
      <c r="G496" s="9">
        <v>1148</v>
      </c>
      <c r="H496" s="9">
        <v>1216</v>
      </c>
      <c r="I496" s="9">
        <v>442.65</v>
      </c>
      <c r="J496" s="9">
        <v>9128</v>
      </c>
      <c r="K496" s="9">
        <f t="shared" si="14"/>
        <v>11934.65</v>
      </c>
      <c r="L496" s="9">
        <f t="shared" si="15"/>
        <v>28065.35</v>
      </c>
      <c r="M496" s="38" t="s">
        <v>223</v>
      </c>
    </row>
    <row r="497" spans="1:13" ht="15" customHeight="1" x14ac:dyDescent="0.25">
      <c r="A497" s="107">
        <v>489</v>
      </c>
      <c r="B497" s="2" t="s">
        <v>534</v>
      </c>
      <c r="C497" s="17" t="s">
        <v>1245</v>
      </c>
      <c r="D497" s="17" t="s">
        <v>844</v>
      </c>
      <c r="E497" s="17" t="s">
        <v>628</v>
      </c>
      <c r="F497" s="93">
        <v>40000</v>
      </c>
      <c r="G497" s="9">
        <v>1148</v>
      </c>
      <c r="H497" s="9">
        <v>1216</v>
      </c>
      <c r="I497" s="9">
        <v>442.65</v>
      </c>
      <c r="J497" s="9">
        <v>17086.23</v>
      </c>
      <c r="K497" s="9">
        <f t="shared" si="14"/>
        <v>19892.88</v>
      </c>
      <c r="L497" s="9">
        <f t="shared" si="15"/>
        <v>20107.12</v>
      </c>
      <c r="M497" s="38" t="s">
        <v>223</v>
      </c>
    </row>
    <row r="498" spans="1:13" ht="15" customHeight="1" x14ac:dyDescent="0.25">
      <c r="A498" s="107">
        <v>490</v>
      </c>
      <c r="B498" s="2" t="s">
        <v>285</v>
      </c>
      <c r="C498" s="17" t="s">
        <v>1245</v>
      </c>
      <c r="D498" s="17" t="s">
        <v>844</v>
      </c>
      <c r="E498" s="17" t="s">
        <v>628</v>
      </c>
      <c r="F498" s="93">
        <v>50000</v>
      </c>
      <c r="G498" s="9">
        <v>1435</v>
      </c>
      <c r="H498" s="9">
        <v>1520</v>
      </c>
      <c r="I498" s="9">
        <v>1854</v>
      </c>
      <c r="J498" s="9">
        <v>25</v>
      </c>
      <c r="K498" s="9">
        <f t="shared" si="14"/>
        <v>4834</v>
      </c>
      <c r="L498" s="9">
        <f t="shared" si="15"/>
        <v>45166</v>
      </c>
      <c r="M498" s="38" t="s">
        <v>223</v>
      </c>
    </row>
    <row r="499" spans="1:13" ht="15" customHeight="1" x14ac:dyDescent="0.25">
      <c r="A499" s="107">
        <v>491</v>
      </c>
      <c r="B499" s="2" t="s">
        <v>263</v>
      </c>
      <c r="C499" s="17" t="s">
        <v>1245</v>
      </c>
      <c r="D499" s="17" t="s">
        <v>844</v>
      </c>
      <c r="E499" s="17" t="s">
        <v>628</v>
      </c>
      <c r="F499" s="93">
        <v>50000</v>
      </c>
      <c r="G499" s="9">
        <v>1435</v>
      </c>
      <c r="H499" s="9">
        <v>1520</v>
      </c>
      <c r="I499" s="9">
        <v>1854</v>
      </c>
      <c r="J499" s="9">
        <v>25</v>
      </c>
      <c r="K499" s="9">
        <f t="shared" si="14"/>
        <v>4834</v>
      </c>
      <c r="L499" s="9">
        <f t="shared" si="15"/>
        <v>45166</v>
      </c>
      <c r="M499" s="38" t="s">
        <v>223</v>
      </c>
    </row>
    <row r="500" spans="1:13" ht="15" customHeight="1" x14ac:dyDescent="0.25">
      <c r="A500" s="107">
        <v>492</v>
      </c>
      <c r="B500" s="2" t="s">
        <v>838</v>
      </c>
      <c r="C500" s="17" t="s">
        <v>1245</v>
      </c>
      <c r="D500" s="17" t="s">
        <v>844</v>
      </c>
      <c r="E500" s="17" t="s">
        <v>628</v>
      </c>
      <c r="F500" s="93">
        <v>55000</v>
      </c>
      <c r="G500" s="9">
        <v>1578.5</v>
      </c>
      <c r="H500" s="9">
        <v>1672</v>
      </c>
      <c r="I500" s="9">
        <v>0</v>
      </c>
      <c r="J500" s="9">
        <v>7831.32</v>
      </c>
      <c r="K500" s="9">
        <f t="shared" si="14"/>
        <v>11081.82</v>
      </c>
      <c r="L500" s="9">
        <f t="shared" si="15"/>
        <v>43918.18</v>
      </c>
      <c r="M500" s="38" t="s">
        <v>223</v>
      </c>
    </row>
    <row r="501" spans="1:13" ht="15" customHeight="1" x14ac:dyDescent="0.25">
      <c r="A501" s="107">
        <v>493</v>
      </c>
      <c r="B501" s="2" t="s">
        <v>276</v>
      </c>
      <c r="C501" s="17" t="s">
        <v>1245</v>
      </c>
      <c r="D501" s="17" t="s">
        <v>844</v>
      </c>
      <c r="E501" s="17" t="s">
        <v>628</v>
      </c>
      <c r="F501" s="93">
        <v>50000</v>
      </c>
      <c r="G501" s="9">
        <v>1435</v>
      </c>
      <c r="H501" s="9">
        <v>1520</v>
      </c>
      <c r="I501" s="9">
        <v>1854</v>
      </c>
      <c r="J501" s="9">
        <v>8025</v>
      </c>
      <c r="K501" s="9">
        <f t="shared" si="14"/>
        <v>12834</v>
      </c>
      <c r="L501" s="9">
        <f t="shared" si="15"/>
        <v>37166</v>
      </c>
      <c r="M501" s="38" t="s">
        <v>223</v>
      </c>
    </row>
    <row r="502" spans="1:13" x14ac:dyDescent="0.25">
      <c r="A502" s="107">
        <v>494</v>
      </c>
      <c r="B502" s="2" t="s">
        <v>459</v>
      </c>
      <c r="C502" s="17" t="s">
        <v>1386</v>
      </c>
      <c r="D502" s="17" t="s">
        <v>758</v>
      </c>
      <c r="E502" s="17" t="s">
        <v>628</v>
      </c>
      <c r="F502" s="9">
        <v>20000</v>
      </c>
      <c r="G502" s="9">
        <v>574</v>
      </c>
      <c r="H502" s="9">
        <v>608</v>
      </c>
      <c r="I502" s="9">
        <v>0</v>
      </c>
      <c r="J502" s="9">
        <v>625</v>
      </c>
      <c r="K502" s="9">
        <f t="shared" si="14"/>
        <v>1807</v>
      </c>
      <c r="L502" s="9">
        <f t="shared" si="15"/>
        <v>18193</v>
      </c>
      <c r="M502" s="33" t="s">
        <v>224</v>
      </c>
    </row>
    <row r="503" spans="1:13" ht="15" customHeight="1" x14ac:dyDescent="0.25">
      <c r="A503" s="107">
        <v>495</v>
      </c>
      <c r="B503" s="2" t="s">
        <v>461</v>
      </c>
      <c r="C503" s="17" t="s">
        <v>1386</v>
      </c>
      <c r="D503" s="17" t="s">
        <v>758</v>
      </c>
      <c r="E503" s="17" t="s">
        <v>628</v>
      </c>
      <c r="F503" s="9">
        <v>20000</v>
      </c>
      <c r="G503" s="9">
        <v>574</v>
      </c>
      <c r="H503" s="9">
        <v>608</v>
      </c>
      <c r="I503" s="9">
        <v>0</v>
      </c>
      <c r="J503" s="9">
        <v>625</v>
      </c>
      <c r="K503" s="9">
        <f t="shared" si="14"/>
        <v>1807</v>
      </c>
      <c r="L503" s="9">
        <f t="shared" si="15"/>
        <v>18193</v>
      </c>
      <c r="M503" s="33" t="s">
        <v>223</v>
      </c>
    </row>
    <row r="504" spans="1:13" ht="15" customHeight="1" x14ac:dyDescent="0.25">
      <c r="A504" s="107">
        <v>496</v>
      </c>
      <c r="B504" s="2" t="s">
        <v>465</v>
      </c>
      <c r="C504" s="17" t="s">
        <v>1386</v>
      </c>
      <c r="D504" s="17" t="s">
        <v>758</v>
      </c>
      <c r="E504" s="17" t="s">
        <v>628</v>
      </c>
      <c r="F504" s="9">
        <v>20000</v>
      </c>
      <c r="G504" s="9">
        <v>574</v>
      </c>
      <c r="H504" s="9">
        <v>608</v>
      </c>
      <c r="I504" s="9">
        <v>0</v>
      </c>
      <c r="J504" s="9">
        <v>9010.76</v>
      </c>
      <c r="K504" s="9">
        <f t="shared" si="14"/>
        <v>10192.76</v>
      </c>
      <c r="L504" s="9">
        <f t="shared" si="15"/>
        <v>9807.24</v>
      </c>
      <c r="M504" s="33" t="s">
        <v>223</v>
      </c>
    </row>
    <row r="505" spans="1:13" ht="15" customHeight="1" x14ac:dyDescent="0.25">
      <c r="A505" s="107">
        <v>497</v>
      </c>
      <c r="B505" s="2" t="s">
        <v>474</v>
      </c>
      <c r="C505" s="17" t="s">
        <v>1386</v>
      </c>
      <c r="D505" s="17" t="s">
        <v>758</v>
      </c>
      <c r="E505" s="17" t="s">
        <v>628</v>
      </c>
      <c r="F505" s="9">
        <v>20000</v>
      </c>
      <c r="G505" s="9">
        <v>574</v>
      </c>
      <c r="H505" s="9">
        <v>608</v>
      </c>
      <c r="I505" s="9">
        <v>0</v>
      </c>
      <c r="J505" s="9">
        <v>2675.07</v>
      </c>
      <c r="K505" s="9">
        <f t="shared" si="14"/>
        <v>3857.07</v>
      </c>
      <c r="L505" s="9">
        <f t="shared" si="15"/>
        <v>16142.93</v>
      </c>
      <c r="M505" s="33" t="s">
        <v>223</v>
      </c>
    </row>
    <row r="506" spans="1:13" ht="15" customHeight="1" x14ac:dyDescent="0.25">
      <c r="A506" s="107">
        <v>498</v>
      </c>
      <c r="B506" s="2" t="s">
        <v>475</v>
      </c>
      <c r="C506" s="17" t="s">
        <v>1386</v>
      </c>
      <c r="D506" s="17" t="s">
        <v>758</v>
      </c>
      <c r="E506" s="17" t="s">
        <v>628</v>
      </c>
      <c r="F506" s="9">
        <v>20000</v>
      </c>
      <c r="G506" s="9">
        <v>574</v>
      </c>
      <c r="H506" s="9">
        <v>608</v>
      </c>
      <c r="I506" s="9">
        <v>0</v>
      </c>
      <c r="J506" s="9">
        <v>7359.94</v>
      </c>
      <c r="K506" s="9">
        <f t="shared" si="14"/>
        <v>8541.9399999999987</v>
      </c>
      <c r="L506" s="9">
        <f t="shared" si="15"/>
        <v>11458.060000000001</v>
      </c>
      <c r="M506" s="33" t="s">
        <v>223</v>
      </c>
    </row>
    <row r="507" spans="1:13" ht="15" customHeight="1" x14ac:dyDescent="0.25">
      <c r="A507" s="107">
        <v>499</v>
      </c>
      <c r="B507" s="2" t="s">
        <v>476</v>
      </c>
      <c r="C507" s="17" t="s">
        <v>1386</v>
      </c>
      <c r="D507" s="17" t="s">
        <v>758</v>
      </c>
      <c r="E507" s="17" t="s">
        <v>628</v>
      </c>
      <c r="F507" s="9">
        <v>20000</v>
      </c>
      <c r="G507" s="9">
        <v>574</v>
      </c>
      <c r="H507" s="9">
        <v>608</v>
      </c>
      <c r="I507" s="9">
        <v>0</v>
      </c>
      <c r="J507" s="9">
        <v>4469.6100000000006</v>
      </c>
      <c r="K507" s="9">
        <f t="shared" si="14"/>
        <v>5651.6100000000006</v>
      </c>
      <c r="L507" s="9">
        <f t="shared" si="15"/>
        <v>14348.39</v>
      </c>
      <c r="M507" s="33" t="s">
        <v>223</v>
      </c>
    </row>
    <row r="508" spans="1:13" x14ac:dyDescent="0.25">
      <c r="A508" s="107">
        <v>500</v>
      </c>
      <c r="B508" s="2" t="s">
        <v>477</v>
      </c>
      <c r="C508" s="17" t="s">
        <v>1386</v>
      </c>
      <c r="D508" s="17" t="s">
        <v>758</v>
      </c>
      <c r="E508" s="17" t="s">
        <v>628</v>
      </c>
      <c r="F508" s="9">
        <v>20000</v>
      </c>
      <c r="G508" s="9">
        <v>574</v>
      </c>
      <c r="H508" s="9">
        <v>608</v>
      </c>
      <c r="I508" s="9">
        <v>0</v>
      </c>
      <c r="J508" s="9">
        <v>25</v>
      </c>
      <c r="K508" s="9">
        <f t="shared" si="14"/>
        <v>1207</v>
      </c>
      <c r="L508" s="9">
        <f t="shared" si="15"/>
        <v>18793</v>
      </c>
      <c r="M508" s="33" t="s">
        <v>224</v>
      </c>
    </row>
    <row r="509" spans="1:13" ht="15" customHeight="1" x14ac:dyDescent="0.25">
      <c r="A509" s="107">
        <v>501</v>
      </c>
      <c r="B509" s="2" t="s">
        <v>478</v>
      </c>
      <c r="C509" s="17" t="s">
        <v>1386</v>
      </c>
      <c r="D509" s="17" t="s">
        <v>758</v>
      </c>
      <c r="E509" s="17" t="s">
        <v>628</v>
      </c>
      <c r="F509" s="9">
        <v>20000</v>
      </c>
      <c r="G509" s="9">
        <v>574</v>
      </c>
      <c r="H509" s="9">
        <v>608</v>
      </c>
      <c r="I509" s="9">
        <v>0</v>
      </c>
      <c r="J509" s="9">
        <v>25</v>
      </c>
      <c r="K509" s="9">
        <f t="shared" si="14"/>
        <v>1207</v>
      </c>
      <c r="L509" s="9">
        <f t="shared" si="15"/>
        <v>18793</v>
      </c>
      <c r="M509" s="33" t="s">
        <v>223</v>
      </c>
    </row>
    <row r="510" spans="1:13" ht="16.5" customHeight="1" x14ac:dyDescent="0.25">
      <c r="A510" s="107">
        <v>502</v>
      </c>
      <c r="B510" s="2" t="s">
        <v>480</v>
      </c>
      <c r="C510" s="17" t="s">
        <v>1386</v>
      </c>
      <c r="D510" s="17" t="s">
        <v>758</v>
      </c>
      <c r="E510" s="17" t="s">
        <v>628</v>
      </c>
      <c r="F510" s="9">
        <v>20000</v>
      </c>
      <c r="G510" s="9">
        <v>574</v>
      </c>
      <c r="H510" s="9">
        <v>608</v>
      </c>
      <c r="I510" s="9">
        <v>0</v>
      </c>
      <c r="J510" s="9">
        <v>25</v>
      </c>
      <c r="K510" s="9">
        <f t="shared" si="14"/>
        <v>1207</v>
      </c>
      <c r="L510" s="9">
        <f t="shared" si="15"/>
        <v>18793</v>
      </c>
      <c r="M510" s="33" t="s">
        <v>223</v>
      </c>
    </row>
    <row r="511" spans="1:13" ht="15" customHeight="1" x14ac:dyDescent="0.25">
      <c r="A511" s="107">
        <v>503</v>
      </c>
      <c r="B511" s="2" t="s">
        <v>484</v>
      </c>
      <c r="C511" s="17" t="s">
        <v>1386</v>
      </c>
      <c r="D511" s="17" t="s">
        <v>758</v>
      </c>
      <c r="E511" s="17" t="s">
        <v>628</v>
      </c>
      <c r="F511" s="9">
        <v>20000</v>
      </c>
      <c r="G511" s="9">
        <v>574</v>
      </c>
      <c r="H511" s="9">
        <v>608</v>
      </c>
      <c r="I511" s="9">
        <v>0</v>
      </c>
      <c r="J511" s="9">
        <v>7086.44</v>
      </c>
      <c r="K511" s="9">
        <f t="shared" si="14"/>
        <v>8268.4399999999987</v>
      </c>
      <c r="L511" s="9">
        <f t="shared" si="15"/>
        <v>11731.560000000001</v>
      </c>
      <c r="M511" s="33" t="s">
        <v>223</v>
      </c>
    </row>
    <row r="512" spans="1:13" ht="15" customHeight="1" x14ac:dyDescent="0.25">
      <c r="A512" s="107">
        <v>504</v>
      </c>
      <c r="B512" s="2" t="s">
        <v>485</v>
      </c>
      <c r="C512" s="17" t="s">
        <v>1386</v>
      </c>
      <c r="D512" s="17" t="s">
        <v>758</v>
      </c>
      <c r="E512" s="17" t="s">
        <v>628</v>
      </c>
      <c r="F512" s="9">
        <v>20000</v>
      </c>
      <c r="G512" s="9">
        <v>574</v>
      </c>
      <c r="H512" s="9">
        <v>608</v>
      </c>
      <c r="I512" s="9">
        <v>0</v>
      </c>
      <c r="J512" s="9">
        <v>25</v>
      </c>
      <c r="K512" s="9">
        <f t="shared" si="14"/>
        <v>1207</v>
      </c>
      <c r="L512" s="9">
        <f t="shared" si="15"/>
        <v>18793</v>
      </c>
      <c r="M512" s="33" t="s">
        <v>224</v>
      </c>
    </row>
    <row r="513" spans="1:13" ht="15" customHeight="1" x14ac:dyDescent="0.25">
      <c r="A513" s="107">
        <v>505</v>
      </c>
      <c r="B513" s="2" t="s">
        <v>464</v>
      </c>
      <c r="C513" s="17" t="s">
        <v>1386</v>
      </c>
      <c r="D513" s="17" t="s">
        <v>758</v>
      </c>
      <c r="E513" s="17" t="s">
        <v>628</v>
      </c>
      <c r="F513" s="9">
        <v>20000</v>
      </c>
      <c r="G513" s="9">
        <v>574</v>
      </c>
      <c r="H513" s="9">
        <v>608</v>
      </c>
      <c r="I513" s="9">
        <v>0</v>
      </c>
      <c r="J513" s="9">
        <v>25</v>
      </c>
      <c r="K513" s="9">
        <f t="shared" si="14"/>
        <v>1207</v>
      </c>
      <c r="L513" s="9">
        <f t="shared" si="15"/>
        <v>18793</v>
      </c>
      <c r="M513" s="33" t="s">
        <v>223</v>
      </c>
    </row>
    <row r="514" spans="1:13" ht="15" customHeight="1" x14ac:dyDescent="0.25">
      <c r="A514" s="107">
        <v>506</v>
      </c>
      <c r="B514" t="s">
        <v>490</v>
      </c>
      <c r="C514" s="17" t="s">
        <v>1386</v>
      </c>
      <c r="D514" s="17" t="s">
        <v>758</v>
      </c>
      <c r="E514" s="17" t="s">
        <v>628</v>
      </c>
      <c r="F514" s="9">
        <v>30000</v>
      </c>
      <c r="G514" s="9">
        <v>861</v>
      </c>
      <c r="H514" s="9">
        <v>912</v>
      </c>
      <c r="I514" s="9">
        <v>0</v>
      </c>
      <c r="J514" s="9">
        <v>25</v>
      </c>
      <c r="K514" s="9">
        <f t="shared" si="14"/>
        <v>1798</v>
      </c>
      <c r="L514" s="9">
        <f t="shared" si="15"/>
        <v>28202</v>
      </c>
      <c r="M514" s="33" t="s">
        <v>223</v>
      </c>
    </row>
    <row r="515" spans="1:13" ht="15" customHeight="1" x14ac:dyDescent="0.25">
      <c r="A515" s="107">
        <v>507</v>
      </c>
      <c r="B515" s="2" t="s">
        <v>496</v>
      </c>
      <c r="C515" s="17" t="s">
        <v>1386</v>
      </c>
      <c r="D515" s="17" t="s">
        <v>758</v>
      </c>
      <c r="E515" s="17" t="s">
        <v>628</v>
      </c>
      <c r="F515" s="9">
        <v>30000</v>
      </c>
      <c r="G515" s="9">
        <v>861</v>
      </c>
      <c r="H515" s="9">
        <v>912</v>
      </c>
      <c r="I515" s="9">
        <v>0</v>
      </c>
      <c r="J515" s="9">
        <v>11050.79</v>
      </c>
      <c r="K515" s="9">
        <f t="shared" si="14"/>
        <v>12823.79</v>
      </c>
      <c r="L515" s="9">
        <f t="shared" si="15"/>
        <v>17176.21</v>
      </c>
      <c r="M515" s="33" t="s">
        <v>223</v>
      </c>
    </row>
    <row r="516" spans="1:13" ht="15" customHeight="1" x14ac:dyDescent="0.25">
      <c r="A516" s="107">
        <v>508</v>
      </c>
      <c r="B516" s="2" t="s">
        <v>492</v>
      </c>
      <c r="C516" s="17" t="s">
        <v>1386</v>
      </c>
      <c r="D516" s="17" t="s">
        <v>758</v>
      </c>
      <c r="E516" s="17" t="s">
        <v>628</v>
      </c>
      <c r="F516" s="9">
        <v>30000</v>
      </c>
      <c r="G516" s="9">
        <v>861</v>
      </c>
      <c r="H516" s="9">
        <v>912</v>
      </c>
      <c r="I516" s="9">
        <v>0</v>
      </c>
      <c r="J516" s="9">
        <v>25</v>
      </c>
      <c r="K516" s="9">
        <f t="shared" si="14"/>
        <v>1798</v>
      </c>
      <c r="L516" s="9">
        <f t="shared" si="15"/>
        <v>28202</v>
      </c>
      <c r="M516" s="33" t="s">
        <v>223</v>
      </c>
    </row>
    <row r="517" spans="1:13" ht="16.5" customHeight="1" x14ac:dyDescent="0.25">
      <c r="A517" s="107">
        <v>509</v>
      </c>
      <c r="B517" s="2" t="s">
        <v>467</v>
      </c>
      <c r="C517" s="17" t="s">
        <v>1386</v>
      </c>
      <c r="D517" s="17" t="s">
        <v>758</v>
      </c>
      <c r="E517" s="17" t="s">
        <v>628</v>
      </c>
      <c r="F517" s="9">
        <v>20000</v>
      </c>
      <c r="G517" s="9">
        <v>574</v>
      </c>
      <c r="H517" s="9">
        <v>608</v>
      </c>
      <c r="I517" s="9">
        <v>0</v>
      </c>
      <c r="J517" s="9">
        <v>2675.07</v>
      </c>
      <c r="K517" s="9">
        <f t="shared" si="14"/>
        <v>3857.07</v>
      </c>
      <c r="L517" s="9">
        <f t="shared" si="15"/>
        <v>16142.93</v>
      </c>
      <c r="M517" s="33" t="s">
        <v>223</v>
      </c>
    </row>
    <row r="518" spans="1:13" x14ac:dyDescent="0.25">
      <c r="A518" s="107">
        <v>510</v>
      </c>
      <c r="B518" s="2" t="s">
        <v>468</v>
      </c>
      <c r="C518" s="17" t="s">
        <v>1386</v>
      </c>
      <c r="D518" s="17" t="s">
        <v>758</v>
      </c>
      <c r="E518" s="17" t="s">
        <v>628</v>
      </c>
      <c r="F518" s="9">
        <v>20000</v>
      </c>
      <c r="G518" s="9">
        <v>574</v>
      </c>
      <c r="H518" s="9">
        <v>608</v>
      </c>
      <c r="I518" s="9">
        <v>0</v>
      </c>
      <c r="J518" s="9">
        <v>1225</v>
      </c>
      <c r="K518" s="9">
        <f t="shared" si="14"/>
        <v>2407</v>
      </c>
      <c r="L518" s="9">
        <f t="shared" si="15"/>
        <v>17593</v>
      </c>
      <c r="M518" s="33" t="s">
        <v>223</v>
      </c>
    </row>
    <row r="519" spans="1:13" ht="15" customHeight="1" x14ac:dyDescent="0.25">
      <c r="A519" s="107">
        <v>511</v>
      </c>
      <c r="B519" s="2" t="s">
        <v>469</v>
      </c>
      <c r="C519" s="17" t="s">
        <v>1386</v>
      </c>
      <c r="D519" s="17" t="s">
        <v>758</v>
      </c>
      <c r="E519" s="17" t="s">
        <v>628</v>
      </c>
      <c r="F519" s="9">
        <v>20000</v>
      </c>
      <c r="G519" s="9">
        <v>574</v>
      </c>
      <c r="H519" s="9">
        <v>608</v>
      </c>
      <c r="I519" s="9">
        <v>0</v>
      </c>
      <c r="J519" s="9">
        <v>3696.45</v>
      </c>
      <c r="K519" s="9">
        <f t="shared" si="14"/>
        <v>4878.45</v>
      </c>
      <c r="L519" s="9">
        <f t="shared" si="15"/>
        <v>15121.55</v>
      </c>
      <c r="M519" s="33" t="s">
        <v>223</v>
      </c>
    </row>
    <row r="520" spans="1:13" ht="15" customHeight="1" x14ac:dyDescent="0.25">
      <c r="A520" s="107">
        <v>512</v>
      </c>
      <c r="B520" s="2" t="s">
        <v>470</v>
      </c>
      <c r="C520" s="17" t="s">
        <v>1386</v>
      </c>
      <c r="D520" s="17" t="s">
        <v>758</v>
      </c>
      <c r="E520" s="17" t="s">
        <v>628</v>
      </c>
      <c r="F520" s="9">
        <v>20000</v>
      </c>
      <c r="G520" s="9">
        <v>574</v>
      </c>
      <c r="H520" s="9">
        <v>608</v>
      </c>
      <c r="I520" s="9">
        <v>0</v>
      </c>
      <c r="J520" s="9">
        <v>25</v>
      </c>
      <c r="K520" s="9">
        <f t="shared" si="14"/>
        <v>1207</v>
      </c>
      <c r="L520" s="9">
        <f t="shared" si="15"/>
        <v>18793</v>
      </c>
      <c r="M520" s="33" t="s">
        <v>223</v>
      </c>
    </row>
    <row r="521" spans="1:13" ht="15" customHeight="1" x14ac:dyDescent="0.25">
      <c r="A521" s="107">
        <v>513</v>
      </c>
      <c r="B521" s="2" t="s">
        <v>483</v>
      </c>
      <c r="C521" s="17" t="s">
        <v>1386</v>
      </c>
      <c r="D521" s="17" t="s">
        <v>758</v>
      </c>
      <c r="E521" s="17" t="s">
        <v>628</v>
      </c>
      <c r="F521" s="9">
        <v>20000</v>
      </c>
      <c r="G521" s="9">
        <v>574</v>
      </c>
      <c r="H521" s="9">
        <v>608</v>
      </c>
      <c r="I521" s="9">
        <v>0</v>
      </c>
      <c r="J521" s="9">
        <v>1025</v>
      </c>
      <c r="K521" s="9">
        <f t="shared" si="14"/>
        <v>2207</v>
      </c>
      <c r="L521" s="9">
        <f t="shared" si="15"/>
        <v>17793</v>
      </c>
      <c r="M521" s="33" t="s">
        <v>223</v>
      </c>
    </row>
    <row r="522" spans="1:13" x14ac:dyDescent="0.25">
      <c r="A522" s="107">
        <v>514</v>
      </c>
      <c r="B522" s="2" t="s">
        <v>436</v>
      </c>
      <c r="C522" s="17" t="s">
        <v>1386</v>
      </c>
      <c r="D522" s="17" t="s">
        <v>758</v>
      </c>
      <c r="E522" s="17" t="s">
        <v>628</v>
      </c>
      <c r="F522" s="9">
        <v>30000</v>
      </c>
      <c r="G522" s="9">
        <v>861</v>
      </c>
      <c r="H522" s="9">
        <v>912</v>
      </c>
      <c r="I522" s="9">
        <v>0</v>
      </c>
      <c r="J522" s="9">
        <v>2125</v>
      </c>
      <c r="K522" s="9">
        <f t="shared" ref="K522:K540" si="16">G522+H522+I522+J522</f>
        <v>3898</v>
      </c>
      <c r="L522" s="9">
        <f t="shared" ref="L522:L540" si="17">+F522-K522</f>
        <v>26102</v>
      </c>
      <c r="M522" s="33" t="s">
        <v>223</v>
      </c>
    </row>
    <row r="523" spans="1:13" x14ac:dyDescent="0.25">
      <c r="A523" s="107">
        <v>515</v>
      </c>
      <c r="B523" s="2" t="s">
        <v>907</v>
      </c>
      <c r="C523" s="17" t="s">
        <v>1386</v>
      </c>
      <c r="D523" s="17" t="s">
        <v>758</v>
      </c>
      <c r="E523" s="17" t="s">
        <v>628</v>
      </c>
      <c r="F523" s="9">
        <v>20000</v>
      </c>
      <c r="G523" s="9">
        <v>574</v>
      </c>
      <c r="H523" s="9">
        <v>608</v>
      </c>
      <c r="I523" s="9">
        <v>0</v>
      </c>
      <c r="J523" s="9">
        <v>1225</v>
      </c>
      <c r="K523" s="9">
        <f t="shared" si="16"/>
        <v>2407</v>
      </c>
      <c r="L523" s="9">
        <f t="shared" si="17"/>
        <v>17593</v>
      </c>
      <c r="M523" s="38" t="s">
        <v>223</v>
      </c>
    </row>
    <row r="524" spans="1:13" x14ac:dyDescent="0.25">
      <c r="A524" s="107">
        <v>516</v>
      </c>
      <c r="B524" s="2" t="s">
        <v>908</v>
      </c>
      <c r="C524" s="17" t="s">
        <v>1386</v>
      </c>
      <c r="D524" s="17" t="s">
        <v>758</v>
      </c>
      <c r="E524" s="17" t="s">
        <v>628</v>
      </c>
      <c r="F524" s="9">
        <v>20000</v>
      </c>
      <c r="G524" s="9">
        <v>574</v>
      </c>
      <c r="H524" s="9">
        <v>608</v>
      </c>
      <c r="I524" s="9">
        <v>0</v>
      </c>
      <c r="J524" s="9">
        <v>6108.13</v>
      </c>
      <c r="K524" s="9">
        <f t="shared" si="16"/>
        <v>7290.13</v>
      </c>
      <c r="L524" s="9">
        <f t="shared" si="17"/>
        <v>12709.869999999999</v>
      </c>
      <c r="M524" s="38" t="s">
        <v>223</v>
      </c>
    </row>
    <row r="525" spans="1:13" x14ac:dyDescent="0.25">
      <c r="A525" s="107">
        <v>517</v>
      </c>
      <c r="B525" s="2" t="s">
        <v>909</v>
      </c>
      <c r="C525" s="17" t="s">
        <v>1386</v>
      </c>
      <c r="D525" s="17" t="s">
        <v>758</v>
      </c>
      <c r="E525" s="17" t="s">
        <v>628</v>
      </c>
      <c r="F525" s="9">
        <v>20000</v>
      </c>
      <c r="G525" s="9">
        <v>574</v>
      </c>
      <c r="H525" s="9">
        <v>608</v>
      </c>
      <c r="I525" s="9">
        <v>0</v>
      </c>
      <c r="J525" s="9">
        <v>625</v>
      </c>
      <c r="K525" s="9">
        <f t="shared" si="16"/>
        <v>1807</v>
      </c>
      <c r="L525" s="9">
        <f t="shared" si="17"/>
        <v>18193</v>
      </c>
      <c r="M525" s="38" t="s">
        <v>223</v>
      </c>
    </row>
    <row r="526" spans="1:13" x14ac:dyDescent="0.25">
      <c r="A526" s="107">
        <v>518</v>
      </c>
      <c r="B526" s="2" t="s">
        <v>910</v>
      </c>
      <c r="C526" s="17" t="s">
        <v>1386</v>
      </c>
      <c r="D526" s="17" t="s">
        <v>758</v>
      </c>
      <c r="E526" s="17" t="s">
        <v>628</v>
      </c>
      <c r="F526" s="9">
        <v>20000</v>
      </c>
      <c r="G526" s="9">
        <v>574</v>
      </c>
      <c r="H526" s="9">
        <v>608</v>
      </c>
      <c r="I526" s="9">
        <v>0</v>
      </c>
      <c r="J526" s="9">
        <v>25</v>
      </c>
      <c r="K526" s="9">
        <f t="shared" si="16"/>
        <v>1207</v>
      </c>
      <c r="L526" s="9">
        <f t="shared" si="17"/>
        <v>18793</v>
      </c>
      <c r="M526" s="38" t="s">
        <v>223</v>
      </c>
    </row>
    <row r="527" spans="1:13" x14ac:dyDescent="0.25">
      <c r="A527" s="107">
        <v>519</v>
      </c>
      <c r="B527" s="2" t="s">
        <v>456</v>
      </c>
      <c r="C527" s="17" t="s">
        <v>1386</v>
      </c>
      <c r="D527" s="17" t="s">
        <v>758</v>
      </c>
      <c r="E527" s="17" t="s">
        <v>628</v>
      </c>
      <c r="F527" s="9">
        <v>20000</v>
      </c>
      <c r="G527" s="9">
        <v>574</v>
      </c>
      <c r="H527" s="9">
        <v>608</v>
      </c>
      <c r="I527" s="9">
        <v>0</v>
      </c>
      <c r="J527" s="9">
        <v>5525.32</v>
      </c>
      <c r="K527" s="9">
        <f t="shared" si="16"/>
        <v>6707.32</v>
      </c>
      <c r="L527" s="9">
        <f t="shared" si="17"/>
        <v>13292.68</v>
      </c>
      <c r="M527" s="33" t="s">
        <v>223</v>
      </c>
    </row>
    <row r="528" spans="1:13" x14ac:dyDescent="0.25">
      <c r="A528" s="107">
        <v>520</v>
      </c>
      <c r="B528" s="2" t="s">
        <v>457</v>
      </c>
      <c r="C528" s="17" t="s">
        <v>1386</v>
      </c>
      <c r="D528" s="17" t="s">
        <v>758</v>
      </c>
      <c r="E528" s="17" t="s">
        <v>628</v>
      </c>
      <c r="F528" s="9">
        <v>20000</v>
      </c>
      <c r="G528" s="9">
        <v>574</v>
      </c>
      <c r="H528" s="9">
        <v>608</v>
      </c>
      <c r="I528" s="9">
        <v>0</v>
      </c>
      <c r="J528" s="9">
        <v>1025</v>
      </c>
      <c r="K528" s="9">
        <f t="shared" si="16"/>
        <v>2207</v>
      </c>
      <c r="L528" s="9">
        <f t="shared" si="17"/>
        <v>17793</v>
      </c>
      <c r="M528" s="33" t="s">
        <v>223</v>
      </c>
    </row>
    <row r="529" spans="1:13" x14ac:dyDescent="0.25">
      <c r="A529" s="107">
        <v>521</v>
      </c>
      <c r="B529" s="2" t="s">
        <v>458</v>
      </c>
      <c r="C529" s="17" t="s">
        <v>1386</v>
      </c>
      <c r="D529" s="17" t="s">
        <v>758</v>
      </c>
      <c r="E529" s="17" t="s">
        <v>628</v>
      </c>
      <c r="F529" s="9">
        <v>20000</v>
      </c>
      <c r="G529" s="9">
        <v>574</v>
      </c>
      <c r="H529" s="9">
        <v>608</v>
      </c>
      <c r="I529" s="9">
        <v>0</v>
      </c>
      <c r="J529" s="9">
        <v>25</v>
      </c>
      <c r="K529" s="9">
        <f t="shared" si="16"/>
        <v>1207</v>
      </c>
      <c r="L529" s="9">
        <f t="shared" si="17"/>
        <v>18793</v>
      </c>
      <c r="M529" s="33" t="s">
        <v>223</v>
      </c>
    </row>
    <row r="530" spans="1:13" x14ac:dyDescent="0.25">
      <c r="A530" s="107">
        <v>522</v>
      </c>
      <c r="B530" s="2" t="s">
        <v>460</v>
      </c>
      <c r="C530" s="17" t="s">
        <v>1386</v>
      </c>
      <c r="D530" s="17" t="s">
        <v>758</v>
      </c>
      <c r="E530" s="17" t="s">
        <v>628</v>
      </c>
      <c r="F530" s="9">
        <v>20000</v>
      </c>
      <c r="G530" s="9">
        <v>574</v>
      </c>
      <c r="H530" s="9">
        <v>608</v>
      </c>
      <c r="I530" s="9">
        <v>0</v>
      </c>
      <c r="J530" s="9">
        <v>25</v>
      </c>
      <c r="K530" s="9">
        <f t="shared" si="16"/>
        <v>1207</v>
      </c>
      <c r="L530" s="9">
        <f t="shared" si="17"/>
        <v>18793</v>
      </c>
      <c r="M530" s="33" t="s">
        <v>224</v>
      </c>
    </row>
    <row r="531" spans="1:13" x14ac:dyDescent="0.25">
      <c r="A531" s="107">
        <v>523</v>
      </c>
      <c r="B531" s="2" t="s">
        <v>463</v>
      </c>
      <c r="C531" s="17" t="s">
        <v>1386</v>
      </c>
      <c r="D531" s="17" t="s">
        <v>758</v>
      </c>
      <c r="E531" s="17" t="s">
        <v>628</v>
      </c>
      <c r="F531" s="9">
        <v>20000</v>
      </c>
      <c r="G531" s="9">
        <v>574</v>
      </c>
      <c r="H531" s="9">
        <v>608</v>
      </c>
      <c r="I531" s="9">
        <v>0</v>
      </c>
      <c r="J531" s="9">
        <v>6505.38</v>
      </c>
      <c r="K531" s="9">
        <f t="shared" si="16"/>
        <v>7687.38</v>
      </c>
      <c r="L531" s="9">
        <f t="shared" si="17"/>
        <v>12312.619999999999</v>
      </c>
      <c r="M531" s="33" t="s">
        <v>223</v>
      </c>
    </row>
    <row r="532" spans="1:13" x14ac:dyDescent="0.25">
      <c r="A532" s="107">
        <v>524</v>
      </c>
      <c r="B532" s="2" t="s">
        <v>471</v>
      </c>
      <c r="C532" s="17" t="s">
        <v>1386</v>
      </c>
      <c r="D532" s="17" t="s">
        <v>758</v>
      </c>
      <c r="E532" s="17" t="s">
        <v>628</v>
      </c>
      <c r="F532" s="9">
        <v>20000</v>
      </c>
      <c r="G532" s="9">
        <v>574</v>
      </c>
      <c r="H532" s="9">
        <v>608</v>
      </c>
      <c r="I532" s="9">
        <v>0</v>
      </c>
      <c r="J532" s="9">
        <v>25</v>
      </c>
      <c r="K532" s="9">
        <f t="shared" si="16"/>
        <v>1207</v>
      </c>
      <c r="L532" s="9">
        <f t="shared" si="17"/>
        <v>18793</v>
      </c>
      <c r="M532" s="33" t="s">
        <v>223</v>
      </c>
    </row>
    <row r="533" spans="1:13" x14ac:dyDescent="0.25">
      <c r="A533" s="107">
        <v>525</v>
      </c>
      <c r="B533" s="2" t="s">
        <v>472</v>
      </c>
      <c r="C533" s="17" t="s">
        <v>1386</v>
      </c>
      <c r="D533" s="17" t="s">
        <v>758</v>
      </c>
      <c r="E533" s="17" t="s">
        <v>628</v>
      </c>
      <c r="F533" s="9">
        <v>20000</v>
      </c>
      <c r="G533" s="9">
        <v>574</v>
      </c>
      <c r="H533" s="9">
        <v>608</v>
      </c>
      <c r="I533" s="9">
        <v>0</v>
      </c>
      <c r="J533" s="9">
        <v>5489.93</v>
      </c>
      <c r="K533" s="9">
        <f t="shared" si="16"/>
        <v>6671.93</v>
      </c>
      <c r="L533" s="9">
        <f t="shared" si="17"/>
        <v>13328.07</v>
      </c>
      <c r="M533" s="33" t="s">
        <v>223</v>
      </c>
    </row>
    <row r="534" spans="1:13" x14ac:dyDescent="0.25">
      <c r="A534" s="107">
        <v>526</v>
      </c>
      <c r="B534" s="2" t="s">
        <v>479</v>
      </c>
      <c r="C534" s="17" t="s">
        <v>1386</v>
      </c>
      <c r="D534" s="17" t="s">
        <v>758</v>
      </c>
      <c r="E534" s="17" t="s">
        <v>628</v>
      </c>
      <c r="F534" s="9">
        <v>20000</v>
      </c>
      <c r="G534" s="9">
        <v>574</v>
      </c>
      <c r="H534" s="9">
        <v>608</v>
      </c>
      <c r="I534" s="9">
        <v>0</v>
      </c>
      <c r="J534" s="9">
        <v>25</v>
      </c>
      <c r="K534" s="9">
        <f t="shared" si="16"/>
        <v>1207</v>
      </c>
      <c r="L534" s="9">
        <f t="shared" si="17"/>
        <v>18793</v>
      </c>
      <c r="M534" s="33" t="s">
        <v>223</v>
      </c>
    </row>
    <row r="535" spans="1:13" x14ac:dyDescent="0.25">
      <c r="A535" s="107">
        <v>527</v>
      </c>
      <c r="B535" s="2" t="s">
        <v>481</v>
      </c>
      <c r="C535" s="17" t="s">
        <v>1386</v>
      </c>
      <c r="D535" s="17" t="s">
        <v>758</v>
      </c>
      <c r="E535" s="17" t="s">
        <v>628</v>
      </c>
      <c r="F535" s="9">
        <v>20000</v>
      </c>
      <c r="G535" s="9">
        <v>574</v>
      </c>
      <c r="H535" s="9">
        <v>608</v>
      </c>
      <c r="I535" s="9">
        <v>0</v>
      </c>
      <c r="J535" s="9">
        <v>3117.43</v>
      </c>
      <c r="K535" s="9">
        <f t="shared" si="16"/>
        <v>4299.43</v>
      </c>
      <c r="L535" s="9">
        <f t="shared" si="17"/>
        <v>15700.57</v>
      </c>
      <c r="M535" s="33" t="s">
        <v>223</v>
      </c>
    </row>
    <row r="536" spans="1:13" x14ac:dyDescent="0.25">
      <c r="A536" s="107">
        <v>528</v>
      </c>
      <c r="B536" s="2" t="s">
        <v>482</v>
      </c>
      <c r="C536" s="17" t="s">
        <v>1386</v>
      </c>
      <c r="D536" s="17" t="s">
        <v>758</v>
      </c>
      <c r="E536" s="17" t="s">
        <v>628</v>
      </c>
      <c r="F536" s="9">
        <v>20000</v>
      </c>
      <c r="G536" s="9">
        <v>574</v>
      </c>
      <c r="H536" s="9">
        <v>608</v>
      </c>
      <c r="I536" s="9">
        <v>0</v>
      </c>
      <c r="J536" s="9">
        <v>6487.24</v>
      </c>
      <c r="K536" s="9">
        <f t="shared" si="16"/>
        <v>7669.24</v>
      </c>
      <c r="L536" s="9">
        <f t="shared" si="17"/>
        <v>12330.76</v>
      </c>
      <c r="M536" s="33" t="s">
        <v>223</v>
      </c>
    </row>
    <row r="537" spans="1:13" x14ac:dyDescent="0.25">
      <c r="A537" s="107">
        <v>529</v>
      </c>
      <c r="B537" s="2" t="s">
        <v>488</v>
      </c>
      <c r="C537" s="17" t="s">
        <v>1386</v>
      </c>
      <c r="D537" s="17" t="s">
        <v>758</v>
      </c>
      <c r="E537" s="17" t="s">
        <v>628</v>
      </c>
      <c r="F537" s="9">
        <v>20000</v>
      </c>
      <c r="G537" s="9">
        <v>574</v>
      </c>
      <c r="H537" s="9">
        <v>608</v>
      </c>
      <c r="I537" s="9">
        <v>0</v>
      </c>
      <c r="J537" s="9">
        <v>25</v>
      </c>
      <c r="K537" s="9">
        <f t="shared" si="16"/>
        <v>1207</v>
      </c>
      <c r="L537" s="9">
        <f t="shared" si="17"/>
        <v>18793</v>
      </c>
      <c r="M537" s="33" t="s">
        <v>224</v>
      </c>
    </row>
    <row r="538" spans="1:13" x14ac:dyDescent="0.25">
      <c r="A538" s="107">
        <v>530</v>
      </c>
      <c r="B538" s="2" t="s">
        <v>489</v>
      </c>
      <c r="C538" s="17" t="s">
        <v>1386</v>
      </c>
      <c r="D538" s="17" t="s">
        <v>758</v>
      </c>
      <c r="E538" s="17" t="s">
        <v>628</v>
      </c>
      <c r="F538" s="9">
        <v>20000</v>
      </c>
      <c r="G538" s="9">
        <v>574</v>
      </c>
      <c r="H538" s="9">
        <v>608</v>
      </c>
      <c r="I538" s="9">
        <v>0</v>
      </c>
      <c r="J538" s="9">
        <v>25</v>
      </c>
      <c r="K538" s="9">
        <f t="shared" si="16"/>
        <v>1207</v>
      </c>
      <c r="L538" s="9">
        <f t="shared" si="17"/>
        <v>18793</v>
      </c>
      <c r="M538" s="33" t="s">
        <v>223</v>
      </c>
    </row>
    <row r="539" spans="1:13" x14ac:dyDescent="0.25">
      <c r="A539" s="107">
        <v>531</v>
      </c>
      <c r="B539" s="2" t="s">
        <v>466</v>
      </c>
      <c r="C539" s="17" t="s">
        <v>1386</v>
      </c>
      <c r="D539" s="17" t="s">
        <v>758</v>
      </c>
      <c r="E539" s="17" t="s">
        <v>628</v>
      </c>
      <c r="F539" s="9">
        <v>20000</v>
      </c>
      <c r="G539" s="9">
        <v>574</v>
      </c>
      <c r="H539" s="9">
        <v>608</v>
      </c>
      <c r="I539" s="9">
        <v>0</v>
      </c>
      <c r="J539" s="9">
        <v>5777.3</v>
      </c>
      <c r="K539" s="9">
        <f t="shared" si="16"/>
        <v>6959.3</v>
      </c>
      <c r="L539" s="9">
        <f t="shared" si="17"/>
        <v>13040.7</v>
      </c>
      <c r="M539" s="33" t="s">
        <v>223</v>
      </c>
    </row>
    <row r="540" spans="1:13" x14ac:dyDescent="0.25">
      <c r="A540" s="107">
        <v>532</v>
      </c>
      <c r="B540" s="2" t="s">
        <v>486</v>
      </c>
      <c r="C540" s="17" t="s">
        <v>1386</v>
      </c>
      <c r="D540" s="17" t="s">
        <v>758</v>
      </c>
      <c r="E540" s="17" t="s">
        <v>628</v>
      </c>
      <c r="F540" s="9">
        <v>20000</v>
      </c>
      <c r="G540" s="9">
        <v>574</v>
      </c>
      <c r="H540" s="9">
        <v>608</v>
      </c>
      <c r="I540" s="9">
        <v>0</v>
      </c>
      <c r="J540" s="9">
        <v>6809.06</v>
      </c>
      <c r="K540" s="9">
        <f t="shared" si="16"/>
        <v>7991.06</v>
      </c>
      <c r="L540" s="9">
        <f t="shared" si="17"/>
        <v>12008.939999999999</v>
      </c>
      <c r="M540" s="33" t="s">
        <v>223</v>
      </c>
    </row>
    <row r="541" spans="1:13" x14ac:dyDescent="0.25">
      <c r="B541" s="14"/>
      <c r="C541" s="14"/>
      <c r="D541" s="14"/>
      <c r="E541" s="112" t="s">
        <v>519</v>
      </c>
      <c r="F541" s="113">
        <f t="shared" ref="F541:L541" si="18">SUM(F9:F540)</f>
        <v>26600333.329999998</v>
      </c>
      <c r="G541" s="113">
        <v>763429.57000000181</v>
      </c>
      <c r="H541" s="113">
        <v>794688.3899999999</v>
      </c>
      <c r="I541" s="113">
        <v>1736137.4299999939</v>
      </c>
      <c r="J541" s="113">
        <v>2724033.1499999966</v>
      </c>
      <c r="K541" s="113">
        <f t="shared" si="18"/>
        <v>6018288.5400000121</v>
      </c>
      <c r="L541" s="113">
        <f t="shared" si="18"/>
        <v>20582044.790000029</v>
      </c>
      <c r="M541" s="114" t="s">
        <v>224</v>
      </c>
    </row>
    <row r="542" spans="1:13" x14ac:dyDescent="0.25">
      <c r="B542" s="14"/>
      <c r="C542" s="14"/>
      <c r="D542" s="14"/>
      <c r="E542" s="16"/>
      <c r="F542" s="30"/>
      <c r="G542" s="30"/>
      <c r="H542" s="30"/>
      <c r="I542" s="30"/>
      <c r="J542" s="30"/>
      <c r="K542" s="30"/>
      <c r="L542" s="30"/>
      <c r="M542" s="106"/>
    </row>
    <row r="543" spans="1:13" x14ac:dyDescent="0.25">
      <c r="B543" s="14"/>
      <c r="C543" s="14"/>
      <c r="D543" s="14"/>
      <c r="E543" s="16"/>
      <c r="F543" s="30"/>
      <c r="G543" s="30"/>
      <c r="H543" s="30"/>
      <c r="I543" s="30"/>
      <c r="J543" s="30"/>
      <c r="K543" s="30"/>
      <c r="L543" s="30"/>
      <c r="M543" s="106"/>
    </row>
    <row r="544" spans="1:13" x14ac:dyDescent="0.25">
      <c r="A544" s="3"/>
      <c r="B544" s="20" t="s">
        <v>754</v>
      </c>
      <c r="C544" s="20" t="s">
        <v>755</v>
      </c>
      <c r="D544" s="20"/>
      <c r="E544" s="70"/>
      <c r="F544" s="43"/>
      <c r="G544" s="43"/>
      <c r="H544" s="43"/>
      <c r="I544" s="43"/>
      <c r="J544" s="46"/>
      <c r="K544" s="69"/>
      <c r="L544" s="69"/>
      <c r="M544" s="3"/>
    </row>
    <row r="545" spans="1:13" x14ac:dyDescent="0.25">
      <c r="A545" s="3"/>
      <c r="B545" s="21"/>
      <c r="C545" s="21"/>
      <c r="D545" s="21"/>
      <c r="E545" s="71"/>
      <c r="F545" s="23"/>
      <c r="G545" s="23"/>
      <c r="H545" s="23"/>
      <c r="J545" s="3"/>
      <c r="K545" s="23"/>
      <c r="L545" s="23"/>
      <c r="M545" s="3"/>
    </row>
    <row r="546" spans="1:13" x14ac:dyDescent="0.25">
      <c r="A546" s="3"/>
      <c r="B546" s="21"/>
      <c r="C546" s="21"/>
      <c r="D546" s="21"/>
      <c r="E546" s="24"/>
      <c r="F546" s="23"/>
      <c r="G546" s="23"/>
      <c r="H546" s="23"/>
      <c r="I546" s="23"/>
      <c r="J546" s="23"/>
      <c r="K546" s="23"/>
      <c r="M546" s="23"/>
    </row>
    <row r="547" spans="1:13" x14ac:dyDescent="0.25">
      <c r="A547" s="3"/>
      <c r="B547" s="21"/>
      <c r="C547" s="21"/>
      <c r="D547" s="21"/>
      <c r="E547" s="24"/>
      <c r="F547" s="23"/>
      <c r="G547" s="23"/>
      <c r="H547" s="23"/>
      <c r="J547" s="116"/>
      <c r="K547" s="116"/>
      <c r="L547" s="116"/>
      <c r="M547" s="117"/>
    </row>
    <row r="548" spans="1:13" ht="15.75" thickBot="1" x14ac:dyDescent="0.3">
      <c r="A548" s="3"/>
      <c r="B548" s="35"/>
      <c r="C548" s="35"/>
      <c r="D548" s="40"/>
      <c r="E548" s="24"/>
      <c r="F548" s="23"/>
      <c r="G548" s="23"/>
      <c r="H548" s="23"/>
      <c r="I548" s="116"/>
      <c r="J548" s="116"/>
      <c r="K548" s="116"/>
      <c r="L548" s="116"/>
      <c r="M548" s="117"/>
    </row>
    <row r="549" spans="1:13" x14ac:dyDescent="0.25">
      <c r="A549" s="3"/>
      <c r="B549" s="20" t="s">
        <v>756</v>
      </c>
      <c r="C549" s="20" t="s">
        <v>1091</v>
      </c>
      <c r="D549" s="20"/>
      <c r="E549" s="24"/>
      <c r="F549" s="23"/>
      <c r="G549" s="23"/>
      <c r="H549" s="23"/>
      <c r="I549" s="116"/>
      <c r="J549" s="116"/>
      <c r="K549" s="117"/>
      <c r="L549" s="116"/>
      <c r="M549" s="117"/>
    </row>
    <row r="550" spans="1:13" x14ac:dyDescent="0.25">
      <c r="A550" s="3"/>
      <c r="B550" s="36" t="s">
        <v>760</v>
      </c>
      <c r="C550" s="36" t="s">
        <v>757</v>
      </c>
      <c r="D550" s="36"/>
      <c r="E550" s="23"/>
      <c r="F550" s="23"/>
      <c r="G550" s="23"/>
      <c r="H550" s="23"/>
      <c r="I550" s="23"/>
      <c r="J550" s="23"/>
      <c r="K550" s="23"/>
      <c r="L550" s="116"/>
      <c r="M550" s="117"/>
    </row>
    <row r="551" spans="1:13" x14ac:dyDescent="0.25">
      <c r="A551" s="3"/>
      <c r="B551" s="22"/>
      <c r="C551" s="36"/>
      <c r="D551" s="36"/>
      <c r="E551" s="23"/>
      <c r="F551" s="23"/>
      <c r="G551" s="23"/>
      <c r="H551" s="23"/>
      <c r="I551" s="116"/>
      <c r="J551" s="117"/>
      <c r="K551" s="1"/>
      <c r="L551" s="1"/>
      <c r="M551" s="117"/>
    </row>
    <row r="552" spans="1:13" x14ac:dyDescent="0.25">
      <c r="A552" s="3"/>
      <c r="B552" s="7"/>
      <c r="C552" s="7"/>
      <c r="D552" s="7"/>
      <c r="E552" s="23"/>
      <c r="F552" s="23"/>
      <c r="G552" s="23"/>
      <c r="H552" s="23"/>
      <c r="I552" s="23"/>
      <c r="J552" s="23"/>
      <c r="K552" s="23"/>
      <c r="L552" s="23"/>
      <c r="M552" s="23"/>
    </row>
  </sheetData>
  <mergeCells count="10">
    <mergeCell ref="A2:M2"/>
    <mergeCell ref="A3:M3"/>
    <mergeCell ref="A4:M4"/>
    <mergeCell ref="A5:M5"/>
    <mergeCell ref="A7:A8"/>
    <mergeCell ref="B7:B8"/>
    <mergeCell ref="C7:C8"/>
    <mergeCell ref="D7:D8"/>
    <mergeCell ref="E7:E8"/>
    <mergeCell ref="F7:M7"/>
  </mergeCells>
  <conditionalFormatting sqref="B544:B550">
    <cfRule type="duplicateValues" dxfId="2" priority="3"/>
  </conditionalFormatting>
  <conditionalFormatting sqref="B551">
    <cfRule type="duplicateValues" dxfId="1" priority="1"/>
  </conditionalFormatting>
  <conditionalFormatting sqref="B544:D544">
    <cfRule type="duplicateValues" dxfId="0" priority="2"/>
  </conditionalFormatting>
  <pageMargins left="0.41" right="0.38" top="0.39" bottom="0.74803149606299213" header="0.31496062992125984" footer="0.31496062992125984"/>
  <pageSetup scale="49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2C3F09-4289-4F47-906D-223093763090}">
  <sheetPr>
    <tabColor theme="9" tint="0.39997558519241921"/>
    <pageSetUpPr fitToPage="1"/>
  </sheetPr>
  <dimension ref="A2:Q381"/>
  <sheetViews>
    <sheetView showGridLines="0" tabSelected="1" view="pageBreakPreview" zoomScaleNormal="100" zoomScaleSheetLayoutView="100" workbookViewId="0">
      <selection activeCell="B371" sqref="B371"/>
    </sheetView>
  </sheetViews>
  <sheetFormatPr baseColWidth="10" defaultColWidth="11.42578125" defaultRowHeight="15" x14ac:dyDescent="0.25"/>
  <cols>
    <col min="1" max="1" width="4.42578125" style="26" bestFit="1" customWidth="1"/>
    <col min="2" max="2" width="42" bestFit="1" customWidth="1"/>
    <col min="3" max="3" width="37.28515625" bestFit="1" customWidth="1"/>
    <col min="4" max="4" width="47.42578125" customWidth="1"/>
    <col min="5" max="5" width="20.28515625" customWidth="1"/>
    <col min="6" max="6" width="12.85546875" style="130" customWidth="1"/>
    <col min="7" max="7" width="13.140625" style="73" customWidth="1"/>
    <col min="8" max="8" width="11.7109375" style="73" customWidth="1"/>
    <col min="9" max="9" width="14.140625" style="1" bestFit="1" customWidth="1"/>
    <col min="10" max="11" width="11.5703125" style="1" bestFit="1" customWidth="1"/>
    <col min="12" max="12" width="13.140625" style="1" bestFit="1" customWidth="1"/>
    <col min="13" max="13" width="15.140625" style="1" customWidth="1"/>
    <col min="14" max="14" width="13.85546875" style="1" bestFit="1" customWidth="1"/>
    <col min="15" max="15" width="14.140625" style="1" bestFit="1" customWidth="1"/>
    <col min="16" max="16" width="6.140625" style="4" bestFit="1" customWidth="1"/>
    <col min="17" max="17" width="13.140625" bestFit="1" customWidth="1"/>
  </cols>
  <sheetData>
    <row r="2" spans="1:16" ht="18.75" x14ac:dyDescent="0.3">
      <c r="A2" s="132" t="s">
        <v>1166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47"/>
      <c r="M2" s="132"/>
      <c r="N2" s="132"/>
      <c r="O2" s="132"/>
      <c r="P2" s="8"/>
    </row>
    <row r="3" spans="1:16" ht="18.75" x14ac:dyDescent="0.3">
      <c r="A3" s="132" t="s">
        <v>1184</v>
      </c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47"/>
      <c r="M3" s="132"/>
      <c r="N3" s="132"/>
      <c r="O3" s="132"/>
      <c r="P3" s="8"/>
    </row>
    <row r="4" spans="1:16" ht="18.75" x14ac:dyDescent="0.3">
      <c r="A4" s="133" t="s">
        <v>1454</v>
      </c>
      <c r="B4" s="133"/>
      <c r="C4" s="133"/>
      <c r="D4" s="133"/>
      <c r="E4" s="133"/>
      <c r="F4" s="133"/>
      <c r="G4" s="133"/>
      <c r="H4" s="133"/>
      <c r="I4" s="133"/>
      <c r="J4" s="133"/>
      <c r="K4" s="133"/>
      <c r="L4" s="133"/>
      <c r="M4" s="133"/>
      <c r="N4" s="133"/>
      <c r="O4" s="133"/>
      <c r="P4" s="32"/>
    </row>
    <row r="5" spans="1:16" ht="18.75" x14ac:dyDescent="0.3">
      <c r="A5" s="132" t="s">
        <v>14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47"/>
      <c r="M5" s="132"/>
      <c r="N5" s="132"/>
      <c r="O5" s="132"/>
      <c r="P5" s="8"/>
    </row>
    <row r="6" spans="1:16" ht="15.75" customHeight="1" thickBot="1" x14ac:dyDescent="0.3">
      <c r="A6" s="25"/>
      <c r="B6" s="8"/>
      <c r="E6" s="8"/>
      <c r="F6" s="72"/>
      <c r="G6" s="72"/>
      <c r="H6" s="72"/>
      <c r="I6" s="44"/>
      <c r="J6" s="44"/>
      <c r="K6" s="44"/>
      <c r="L6" s="44"/>
      <c r="M6" s="44"/>
      <c r="N6" s="44"/>
      <c r="O6" s="44"/>
      <c r="P6" s="8"/>
    </row>
    <row r="7" spans="1:16" ht="16.5" customHeight="1" thickBot="1" x14ac:dyDescent="0.3">
      <c r="A7" s="165" t="s">
        <v>421</v>
      </c>
      <c r="B7" s="136" t="s">
        <v>12</v>
      </c>
      <c r="C7" s="136" t="s">
        <v>11</v>
      </c>
      <c r="D7" s="136" t="s">
        <v>422</v>
      </c>
      <c r="E7" s="134" t="s">
        <v>400</v>
      </c>
      <c r="F7" s="143" t="s">
        <v>1464</v>
      </c>
      <c r="G7" s="143" t="s">
        <v>1174</v>
      </c>
      <c r="H7" s="143" t="s">
        <v>1175</v>
      </c>
      <c r="I7" s="140" t="s">
        <v>9</v>
      </c>
      <c r="J7" s="141"/>
      <c r="K7" s="141"/>
      <c r="L7" s="141"/>
      <c r="M7" s="141"/>
      <c r="N7" s="141"/>
      <c r="O7" s="141"/>
      <c r="P7" s="142"/>
    </row>
    <row r="8" spans="1:16" s="3" customFormat="1" ht="32.25" thickBot="1" x14ac:dyDescent="0.3">
      <c r="A8" s="166"/>
      <c r="B8" s="137"/>
      <c r="C8" s="137"/>
      <c r="D8" s="137"/>
      <c r="E8" s="135"/>
      <c r="F8" s="144"/>
      <c r="G8" s="144"/>
      <c r="H8" s="144"/>
      <c r="I8" s="103" t="s">
        <v>1177</v>
      </c>
      <c r="J8" s="88" t="s">
        <v>1</v>
      </c>
      <c r="K8" s="88" t="s">
        <v>219</v>
      </c>
      <c r="L8" s="88" t="s">
        <v>220</v>
      </c>
      <c r="M8" s="88" t="s">
        <v>222</v>
      </c>
      <c r="N8" s="89" t="s">
        <v>828</v>
      </c>
      <c r="O8" s="88" t="s">
        <v>10</v>
      </c>
      <c r="P8" s="81" t="s">
        <v>231</v>
      </c>
    </row>
    <row r="9" spans="1:16" ht="19.5" customHeight="1" x14ac:dyDescent="0.25">
      <c r="A9" s="107">
        <v>1</v>
      </c>
      <c r="B9" s="17" t="s">
        <v>163</v>
      </c>
      <c r="C9" s="17" t="s">
        <v>1155</v>
      </c>
      <c r="D9" s="17" t="s">
        <v>931</v>
      </c>
      <c r="E9" s="17" t="s">
        <v>1129</v>
      </c>
      <c r="F9" s="110">
        <v>44144</v>
      </c>
      <c r="G9" s="108">
        <v>45786</v>
      </c>
      <c r="H9" s="108">
        <v>45961</v>
      </c>
      <c r="I9" s="93">
        <v>200000</v>
      </c>
      <c r="J9" s="93">
        <v>5740</v>
      </c>
      <c r="K9" s="93">
        <v>6080</v>
      </c>
      <c r="L9" s="93">
        <v>35627.870000000003</v>
      </c>
      <c r="M9" s="93">
        <v>25</v>
      </c>
      <c r="N9" s="93">
        <f t="shared" ref="N9:N72" si="0">+J9+K9+L9+M9</f>
        <v>47472.87</v>
      </c>
      <c r="O9" s="93">
        <f t="shared" ref="O9:O72" si="1">+I9-N9</f>
        <v>152527.13</v>
      </c>
      <c r="P9" s="105" t="s">
        <v>224</v>
      </c>
    </row>
    <row r="10" spans="1:16" ht="19.5" customHeight="1" x14ac:dyDescent="0.25">
      <c r="A10" s="107">
        <v>2</v>
      </c>
      <c r="B10" s="2" t="s">
        <v>180</v>
      </c>
      <c r="C10" s="17" t="s">
        <v>1103</v>
      </c>
      <c r="D10" s="17" t="s">
        <v>853</v>
      </c>
      <c r="E10" s="17" t="s">
        <v>1129</v>
      </c>
      <c r="F10" s="110">
        <v>44076</v>
      </c>
      <c r="G10" s="108">
        <v>45902</v>
      </c>
      <c r="H10" s="108">
        <v>46114</v>
      </c>
      <c r="I10" s="93">
        <v>200000</v>
      </c>
      <c r="J10" s="93">
        <v>5740</v>
      </c>
      <c r="K10" s="93">
        <v>6080</v>
      </c>
      <c r="L10" s="93">
        <v>35627.870000000003</v>
      </c>
      <c r="M10" s="93">
        <v>11878.17</v>
      </c>
      <c r="N10" s="93">
        <f t="shared" si="0"/>
        <v>59326.04</v>
      </c>
      <c r="O10" s="93">
        <f t="shared" si="1"/>
        <v>140673.96</v>
      </c>
      <c r="P10" s="38" t="s">
        <v>223</v>
      </c>
    </row>
    <row r="11" spans="1:16" ht="19.5" customHeight="1" x14ac:dyDescent="0.25">
      <c r="A11" s="107">
        <v>3</v>
      </c>
      <c r="B11" s="2" t="s">
        <v>751</v>
      </c>
      <c r="C11" s="17" t="s">
        <v>1226</v>
      </c>
      <c r="D11" s="17" t="s">
        <v>933</v>
      </c>
      <c r="E11" s="17" t="s">
        <v>1129</v>
      </c>
      <c r="F11" s="110">
        <v>45139</v>
      </c>
      <c r="G11" s="108">
        <v>45870</v>
      </c>
      <c r="H11" s="108">
        <v>46053</v>
      </c>
      <c r="I11" s="93">
        <v>185000</v>
      </c>
      <c r="J11" s="93">
        <v>5309.5</v>
      </c>
      <c r="K11" s="93">
        <v>5624</v>
      </c>
      <c r="L11" s="93">
        <v>32099.49</v>
      </c>
      <c r="M11" s="93">
        <v>50476.61</v>
      </c>
      <c r="N11" s="93">
        <f t="shared" si="0"/>
        <v>93509.6</v>
      </c>
      <c r="O11" s="93">
        <f t="shared" si="1"/>
        <v>91490.4</v>
      </c>
      <c r="P11" s="38" t="s">
        <v>223</v>
      </c>
    </row>
    <row r="12" spans="1:16" ht="19.5" customHeight="1" x14ac:dyDescent="0.25">
      <c r="A12" s="107">
        <v>4</v>
      </c>
      <c r="B12" s="2" t="s">
        <v>202</v>
      </c>
      <c r="C12" s="17" t="s">
        <v>1227</v>
      </c>
      <c r="D12" s="17" t="s">
        <v>883</v>
      </c>
      <c r="E12" s="17" t="s">
        <v>1129</v>
      </c>
      <c r="F12" s="110">
        <v>44242</v>
      </c>
      <c r="G12" s="108">
        <v>45884</v>
      </c>
      <c r="H12" s="108">
        <v>46068</v>
      </c>
      <c r="I12" s="93">
        <v>185000</v>
      </c>
      <c r="J12" s="93">
        <v>5309.5</v>
      </c>
      <c r="K12" s="93">
        <v>5624</v>
      </c>
      <c r="L12" s="93">
        <v>31241.759999999998</v>
      </c>
      <c r="M12" s="93">
        <v>23805.919999999998</v>
      </c>
      <c r="N12" s="93">
        <f t="shared" si="0"/>
        <v>65981.179999999993</v>
      </c>
      <c r="O12" s="93">
        <f t="shared" si="1"/>
        <v>119018.82</v>
      </c>
      <c r="P12" s="38" t="s">
        <v>224</v>
      </c>
    </row>
    <row r="13" spans="1:16" ht="19.5" customHeight="1" x14ac:dyDescent="0.25">
      <c r="A13" s="107">
        <v>5</v>
      </c>
      <c r="B13" s="2" t="s">
        <v>168</v>
      </c>
      <c r="C13" s="17" t="s">
        <v>1228</v>
      </c>
      <c r="D13" s="17" t="s">
        <v>934</v>
      </c>
      <c r="E13" s="17" t="s">
        <v>1129</v>
      </c>
      <c r="F13" s="110">
        <v>44109</v>
      </c>
      <c r="G13" s="108">
        <v>45752</v>
      </c>
      <c r="H13" s="108">
        <v>45935</v>
      </c>
      <c r="I13" s="93">
        <v>185000</v>
      </c>
      <c r="J13" s="93">
        <v>5309.5</v>
      </c>
      <c r="K13" s="93">
        <v>5624</v>
      </c>
      <c r="L13" s="93">
        <v>31670.63</v>
      </c>
      <c r="M13" s="93">
        <v>14473.6</v>
      </c>
      <c r="N13" s="93">
        <f t="shared" si="0"/>
        <v>57077.73</v>
      </c>
      <c r="O13" s="93">
        <f t="shared" si="1"/>
        <v>127922.26999999999</v>
      </c>
      <c r="P13" s="38" t="s">
        <v>224</v>
      </c>
    </row>
    <row r="14" spans="1:16" ht="19.5" customHeight="1" x14ac:dyDescent="0.25">
      <c r="A14" s="107">
        <v>6</v>
      </c>
      <c r="B14" s="2" t="s">
        <v>763</v>
      </c>
      <c r="C14" s="17" t="s">
        <v>1230</v>
      </c>
      <c r="D14" s="17" t="s">
        <v>854</v>
      </c>
      <c r="E14" s="17" t="s">
        <v>1129</v>
      </c>
      <c r="F14" s="110">
        <v>45323</v>
      </c>
      <c r="G14" s="108">
        <v>45870</v>
      </c>
      <c r="H14" s="108">
        <v>46053</v>
      </c>
      <c r="I14" s="93">
        <v>200000</v>
      </c>
      <c r="J14" s="93">
        <v>5740</v>
      </c>
      <c r="K14" s="93">
        <v>6080</v>
      </c>
      <c r="L14" s="93">
        <v>35627.870000000003</v>
      </c>
      <c r="M14" s="93">
        <v>25</v>
      </c>
      <c r="N14" s="93">
        <f t="shared" si="0"/>
        <v>47472.87</v>
      </c>
      <c r="O14" s="93">
        <f t="shared" si="1"/>
        <v>152527.13</v>
      </c>
      <c r="P14" s="38" t="s">
        <v>224</v>
      </c>
    </row>
    <row r="15" spans="1:16" ht="19.5" customHeight="1" x14ac:dyDescent="0.25">
      <c r="A15" s="107">
        <v>7</v>
      </c>
      <c r="B15" s="2" t="s">
        <v>914</v>
      </c>
      <c r="C15" s="17" t="s">
        <v>759</v>
      </c>
      <c r="D15" s="17" t="s">
        <v>849</v>
      </c>
      <c r="E15" s="17" t="s">
        <v>1129</v>
      </c>
      <c r="F15" s="110">
        <v>45536</v>
      </c>
      <c r="G15" s="108">
        <v>45901</v>
      </c>
      <c r="H15" s="108">
        <v>46081</v>
      </c>
      <c r="I15" s="93">
        <v>200000</v>
      </c>
      <c r="J15" s="93">
        <v>5740</v>
      </c>
      <c r="K15" s="93">
        <v>6080</v>
      </c>
      <c r="L15" s="93">
        <v>35627.870000000003</v>
      </c>
      <c r="M15" s="93">
        <v>25</v>
      </c>
      <c r="N15" s="93">
        <f t="shared" si="0"/>
        <v>47472.87</v>
      </c>
      <c r="O15" s="93">
        <f t="shared" si="1"/>
        <v>152527.13</v>
      </c>
      <c r="P15" s="38" t="s">
        <v>224</v>
      </c>
    </row>
    <row r="16" spans="1:16" ht="19.5" customHeight="1" x14ac:dyDescent="0.25">
      <c r="A16" s="107">
        <v>8</v>
      </c>
      <c r="B16" s="2" t="s">
        <v>915</v>
      </c>
      <c r="C16" s="17" t="s">
        <v>936</v>
      </c>
      <c r="D16" s="17" t="s">
        <v>5</v>
      </c>
      <c r="E16" s="17" t="s">
        <v>1129</v>
      </c>
      <c r="F16" s="110">
        <v>44440</v>
      </c>
      <c r="G16" s="108">
        <v>45901</v>
      </c>
      <c r="H16" s="108">
        <v>46081</v>
      </c>
      <c r="I16" s="93">
        <v>200000</v>
      </c>
      <c r="J16" s="93">
        <v>5740</v>
      </c>
      <c r="K16" s="93">
        <v>6080</v>
      </c>
      <c r="L16" s="93">
        <v>35627.870000000003</v>
      </c>
      <c r="M16" s="93">
        <v>49034.21</v>
      </c>
      <c r="N16" s="93">
        <f t="shared" si="0"/>
        <v>96482.08</v>
      </c>
      <c r="O16" s="93">
        <f t="shared" si="1"/>
        <v>103517.92</v>
      </c>
      <c r="P16" s="38" t="s">
        <v>224</v>
      </c>
    </row>
    <row r="17" spans="1:16" ht="19.5" customHeight="1" x14ac:dyDescent="0.25">
      <c r="A17" s="107">
        <v>9</v>
      </c>
      <c r="B17" s="2" t="s">
        <v>916</v>
      </c>
      <c r="C17" s="17" t="s">
        <v>935</v>
      </c>
      <c r="D17" s="17" t="s">
        <v>0</v>
      </c>
      <c r="E17" s="17" t="s">
        <v>1129</v>
      </c>
      <c r="F17" s="110">
        <v>45536</v>
      </c>
      <c r="G17" s="108">
        <v>45901</v>
      </c>
      <c r="H17" s="108">
        <v>46081</v>
      </c>
      <c r="I17" s="93">
        <v>200000</v>
      </c>
      <c r="J17" s="93">
        <v>5740</v>
      </c>
      <c r="K17" s="93">
        <v>6080</v>
      </c>
      <c r="L17" s="93">
        <v>35627.870000000003</v>
      </c>
      <c r="M17" s="93">
        <v>6025</v>
      </c>
      <c r="N17" s="93">
        <f t="shared" si="0"/>
        <v>53472.87</v>
      </c>
      <c r="O17" s="93">
        <f t="shared" si="1"/>
        <v>146527.13</v>
      </c>
      <c r="P17" s="38" t="s">
        <v>224</v>
      </c>
    </row>
    <row r="18" spans="1:16" ht="19.5" customHeight="1" x14ac:dyDescent="0.25">
      <c r="A18" s="107">
        <v>10</v>
      </c>
      <c r="B18" s="2" t="s">
        <v>173</v>
      </c>
      <c r="C18" s="17" t="s">
        <v>937</v>
      </c>
      <c r="D18" s="17" t="s">
        <v>502</v>
      </c>
      <c r="E18" s="17" t="s">
        <v>1129</v>
      </c>
      <c r="F18" s="110">
        <v>44109</v>
      </c>
      <c r="G18" s="108">
        <v>45752</v>
      </c>
      <c r="H18" s="108">
        <v>45935</v>
      </c>
      <c r="I18" s="93">
        <v>200000</v>
      </c>
      <c r="J18" s="93">
        <v>5740</v>
      </c>
      <c r="K18" s="93">
        <v>6080</v>
      </c>
      <c r="L18" s="93">
        <v>35199</v>
      </c>
      <c r="M18" s="93">
        <v>1740.46</v>
      </c>
      <c r="N18" s="93">
        <f t="shared" si="0"/>
        <v>48759.46</v>
      </c>
      <c r="O18" s="93">
        <f t="shared" si="1"/>
        <v>151240.54</v>
      </c>
      <c r="P18" s="38" t="s">
        <v>223</v>
      </c>
    </row>
    <row r="19" spans="1:16" ht="19.5" customHeight="1" x14ac:dyDescent="0.25">
      <c r="A19" s="107">
        <v>11</v>
      </c>
      <c r="B19" s="2" t="s">
        <v>175</v>
      </c>
      <c r="C19" s="17" t="s">
        <v>938</v>
      </c>
      <c r="D19" s="17" t="s">
        <v>939</v>
      </c>
      <c r="E19" s="17" t="s">
        <v>1129</v>
      </c>
      <c r="F19" s="110">
        <v>44097</v>
      </c>
      <c r="G19" s="108">
        <v>45923</v>
      </c>
      <c r="H19" s="108">
        <v>46104</v>
      </c>
      <c r="I19" s="93">
        <v>200000</v>
      </c>
      <c r="J19" s="93">
        <v>5740</v>
      </c>
      <c r="K19" s="93">
        <v>6080</v>
      </c>
      <c r="L19" s="93">
        <v>35199</v>
      </c>
      <c r="M19" s="93">
        <v>1740.46</v>
      </c>
      <c r="N19" s="93">
        <f t="shared" si="0"/>
        <v>48759.46</v>
      </c>
      <c r="O19" s="93">
        <f t="shared" si="1"/>
        <v>151240.54</v>
      </c>
      <c r="P19" s="38" t="s">
        <v>223</v>
      </c>
    </row>
    <row r="20" spans="1:16" ht="19.5" customHeight="1" x14ac:dyDescent="0.25">
      <c r="A20" s="107">
        <v>12</v>
      </c>
      <c r="B20" s="2" t="s">
        <v>595</v>
      </c>
      <c r="C20" s="17" t="s">
        <v>940</v>
      </c>
      <c r="D20" s="17" t="s">
        <v>1448</v>
      </c>
      <c r="E20" s="17" t="s">
        <v>1129</v>
      </c>
      <c r="F20" s="110">
        <v>44136</v>
      </c>
      <c r="G20" s="108">
        <v>45778</v>
      </c>
      <c r="H20" s="108">
        <v>45961</v>
      </c>
      <c r="I20" s="93">
        <v>200000</v>
      </c>
      <c r="J20" s="93">
        <v>5740</v>
      </c>
      <c r="K20" s="93">
        <v>6080</v>
      </c>
      <c r="L20" s="93">
        <v>35627.870000000003</v>
      </c>
      <c r="M20" s="93">
        <v>25</v>
      </c>
      <c r="N20" s="93">
        <f t="shared" si="0"/>
        <v>47472.87</v>
      </c>
      <c r="O20" s="93">
        <f t="shared" si="1"/>
        <v>152527.13</v>
      </c>
      <c r="P20" s="38" t="s">
        <v>223</v>
      </c>
    </row>
    <row r="21" spans="1:16" ht="19.5" customHeight="1" x14ac:dyDescent="0.25">
      <c r="A21" s="107">
        <v>13</v>
      </c>
      <c r="B21" s="2" t="s">
        <v>185</v>
      </c>
      <c r="C21" s="17" t="s">
        <v>941</v>
      </c>
      <c r="D21" s="17" t="s">
        <v>1048</v>
      </c>
      <c r="E21" s="17" t="s">
        <v>1129</v>
      </c>
      <c r="F21" s="110">
        <v>44243</v>
      </c>
      <c r="G21" s="108">
        <v>45885</v>
      </c>
      <c r="H21" s="108">
        <v>46069</v>
      </c>
      <c r="I21" s="93">
        <v>200000</v>
      </c>
      <c r="J21" s="93">
        <v>5740</v>
      </c>
      <c r="K21" s="93">
        <v>6080</v>
      </c>
      <c r="L21" s="93">
        <v>35199</v>
      </c>
      <c r="M21" s="93">
        <v>36951.03</v>
      </c>
      <c r="N21" s="93">
        <f t="shared" si="0"/>
        <v>83970.03</v>
      </c>
      <c r="O21" s="93">
        <f t="shared" si="1"/>
        <v>116029.97</v>
      </c>
      <c r="P21" s="38" t="s">
        <v>223</v>
      </c>
    </row>
    <row r="22" spans="1:16" ht="19.5" customHeight="1" x14ac:dyDescent="0.25">
      <c r="A22" s="107">
        <v>14</v>
      </c>
      <c r="B22" s="2" t="s">
        <v>1146</v>
      </c>
      <c r="C22" s="17" t="s">
        <v>1152</v>
      </c>
      <c r="D22" s="17" t="s">
        <v>892</v>
      </c>
      <c r="E22" s="17" t="s">
        <v>1129</v>
      </c>
      <c r="F22" s="110">
        <v>45672</v>
      </c>
      <c r="G22" s="108">
        <v>45853</v>
      </c>
      <c r="H22" s="108">
        <v>46037</v>
      </c>
      <c r="I22" s="93">
        <v>185000</v>
      </c>
      <c r="J22" s="93">
        <v>5309.5</v>
      </c>
      <c r="K22" s="93">
        <v>5624</v>
      </c>
      <c r="L22" s="93">
        <v>32099.49</v>
      </c>
      <c r="M22" s="93">
        <v>25</v>
      </c>
      <c r="N22" s="93">
        <f t="shared" si="0"/>
        <v>43057.990000000005</v>
      </c>
      <c r="O22" s="93">
        <f t="shared" si="1"/>
        <v>141942.01</v>
      </c>
      <c r="P22" s="38" t="s">
        <v>223</v>
      </c>
    </row>
    <row r="23" spans="1:16" ht="19.5" customHeight="1" x14ac:dyDescent="0.25">
      <c r="A23" s="107">
        <v>15</v>
      </c>
      <c r="B23" s="2" t="s">
        <v>1401</v>
      </c>
      <c r="C23" s="17" t="s">
        <v>1430</v>
      </c>
      <c r="D23" s="17" t="s">
        <v>1355</v>
      </c>
      <c r="E23" s="17" t="s">
        <v>1129</v>
      </c>
      <c r="F23" s="110">
        <v>45839</v>
      </c>
      <c r="G23" s="108">
        <v>45839</v>
      </c>
      <c r="H23" s="108">
        <v>46022</v>
      </c>
      <c r="I23" s="93">
        <v>185000</v>
      </c>
      <c r="J23" s="93">
        <v>5309.5</v>
      </c>
      <c r="K23" s="93">
        <v>5624</v>
      </c>
      <c r="L23" s="93">
        <v>32099.49</v>
      </c>
      <c r="M23" s="93">
        <v>25</v>
      </c>
      <c r="N23" s="93">
        <f t="shared" si="0"/>
        <v>43057.990000000005</v>
      </c>
      <c r="O23" s="93">
        <f t="shared" si="1"/>
        <v>141942.01</v>
      </c>
      <c r="P23" s="38" t="s">
        <v>223</v>
      </c>
    </row>
    <row r="24" spans="1:16" ht="19.5" customHeight="1" x14ac:dyDescent="0.25">
      <c r="A24" s="107">
        <v>16</v>
      </c>
      <c r="B24" s="2" t="s">
        <v>513</v>
      </c>
      <c r="C24" s="17" t="s">
        <v>1309</v>
      </c>
      <c r="D24" s="17" t="s">
        <v>852</v>
      </c>
      <c r="E24" s="17" t="s">
        <v>1129</v>
      </c>
      <c r="F24" s="110">
        <v>44621</v>
      </c>
      <c r="G24" s="108">
        <v>45901</v>
      </c>
      <c r="H24" s="108">
        <v>46081</v>
      </c>
      <c r="I24" s="93">
        <v>185000</v>
      </c>
      <c r="J24" s="93">
        <v>5309.5</v>
      </c>
      <c r="K24" s="93">
        <v>5624</v>
      </c>
      <c r="L24" s="93">
        <v>32099.49</v>
      </c>
      <c r="M24" s="93">
        <v>25</v>
      </c>
      <c r="N24" s="93">
        <f t="shared" si="0"/>
        <v>43057.990000000005</v>
      </c>
      <c r="O24" s="93">
        <f t="shared" si="1"/>
        <v>141942.01</v>
      </c>
      <c r="P24" s="38" t="s">
        <v>223</v>
      </c>
    </row>
    <row r="25" spans="1:16" ht="19.5" customHeight="1" x14ac:dyDescent="0.25">
      <c r="A25" s="107">
        <v>17</v>
      </c>
      <c r="B25" s="2" t="s">
        <v>1085</v>
      </c>
      <c r="C25" s="17" t="s">
        <v>1304</v>
      </c>
      <c r="D25" s="17" t="s">
        <v>122</v>
      </c>
      <c r="E25" s="17" t="s">
        <v>1129</v>
      </c>
      <c r="F25" s="110">
        <v>45566</v>
      </c>
      <c r="G25" s="108">
        <v>45748</v>
      </c>
      <c r="H25" s="108">
        <v>45930</v>
      </c>
      <c r="I25" s="93">
        <v>185000</v>
      </c>
      <c r="J25" s="93">
        <v>5309.5</v>
      </c>
      <c r="K25" s="93">
        <v>5624</v>
      </c>
      <c r="L25" s="93">
        <v>32099.49</v>
      </c>
      <c r="M25" s="93">
        <v>25</v>
      </c>
      <c r="N25" s="93">
        <f t="shared" si="0"/>
        <v>43057.990000000005</v>
      </c>
      <c r="O25" s="93">
        <f t="shared" si="1"/>
        <v>141942.01</v>
      </c>
      <c r="P25" s="38" t="s">
        <v>224</v>
      </c>
    </row>
    <row r="26" spans="1:16" ht="19.5" customHeight="1" x14ac:dyDescent="0.25">
      <c r="A26" s="107">
        <v>18</v>
      </c>
      <c r="B26" s="2" t="s">
        <v>1156</v>
      </c>
      <c r="C26" s="17" t="s">
        <v>1157</v>
      </c>
      <c r="D26" s="17" t="s">
        <v>1202</v>
      </c>
      <c r="E26" s="17" t="s">
        <v>1129</v>
      </c>
      <c r="F26" s="110">
        <v>45658</v>
      </c>
      <c r="G26" s="108">
        <v>45839</v>
      </c>
      <c r="H26" s="108">
        <v>46022</v>
      </c>
      <c r="I26" s="93">
        <v>200000</v>
      </c>
      <c r="J26" s="93">
        <v>5740</v>
      </c>
      <c r="K26" s="93">
        <v>6080</v>
      </c>
      <c r="L26" s="93">
        <v>35627.870000000003</v>
      </c>
      <c r="M26" s="93">
        <v>25</v>
      </c>
      <c r="N26" s="93">
        <f t="shared" si="0"/>
        <v>47472.87</v>
      </c>
      <c r="O26" s="93">
        <f t="shared" si="1"/>
        <v>152527.13</v>
      </c>
      <c r="P26" s="38" t="s">
        <v>223</v>
      </c>
    </row>
    <row r="27" spans="1:16" ht="19.5" customHeight="1" x14ac:dyDescent="0.25">
      <c r="A27" s="107">
        <v>19</v>
      </c>
      <c r="B27" s="2" t="s">
        <v>1197</v>
      </c>
      <c r="C27" s="17" t="s">
        <v>1198</v>
      </c>
      <c r="D27" s="17" t="s">
        <v>844</v>
      </c>
      <c r="E27" s="17" t="s">
        <v>1129</v>
      </c>
      <c r="F27" s="110">
        <v>45717</v>
      </c>
      <c r="G27" s="108">
        <v>45901</v>
      </c>
      <c r="H27" s="108">
        <v>46081</v>
      </c>
      <c r="I27" s="93">
        <v>200000</v>
      </c>
      <c r="J27" s="93">
        <v>5740</v>
      </c>
      <c r="K27" s="93">
        <v>6080</v>
      </c>
      <c r="L27" s="93">
        <v>35627.870000000003</v>
      </c>
      <c r="M27" s="93">
        <v>10025</v>
      </c>
      <c r="N27" s="93">
        <f t="shared" si="0"/>
        <v>57472.87</v>
      </c>
      <c r="O27" s="93">
        <f t="shared" si="1"/>
        <v>142527.13</v>
      </c>
      <c r="P27" s="38" t="s">
        <v>223</v>
      </c>
    </row>
    <row r="28" spans="1:16" ht="19.5" customHeight="1" x14ac:dyDescent="0.25">
      <c r="A28" s="107">
        <v>20</v>
      </c>
      <c r="B28" s="2" t="s">
        <v>918</v>
      </c>
      <c r="C28" s="17" t="s">
        <v>1305</v>
      </c>
      <c r="D28" s="17" t="s">
        <v>855</v>
      </c>
      <c r="E28" s="17" t="s">
        <v>1129</v>
      </c>
      <c r="F28" s="110">
        <v>45536</v>
      </c>
      <c r="G28" s="108">
        <v>45901</v>
      </c>
      <c r="H28" s="108">
        <v>46081</v>
      </c>
      <c r="I28" s="93">
        <v>185000</v>
      </c>
      <c r="J28" s="93">
        <v>5309.5</v>
      </c>
      <c r="K28" s="93">
        <v>5624</v>
      </c>
      <c r="L28" s="93">
        <v>32099.49</v>
      </c>
      <c r="M28" s="93">
        <v>25</v>
      </c>
      <c r="N28" s="93">
        <f t="shared" si="0"/>
        <v>43057.990000000005</v>
      </c>
      <c r="O28" s="93">
        <f t="shared" si="1"/>
        <v>141942.01</v>
      </c>
      <c r="P28" s="38" t="s">
        <v>224</v>
      </c>
    </row>
    <row r="29" spans="1:16" ht="19.5" customHeight="1" x14ac:dyDescent="0.25">
      <c r="A29" s="107">
        <v>21</v>
      </c>
      <c r="B29" s="17" t="s">
        <v>1298</v>
      </c>
      <c r="C29" s="17" t="s">
        <v>1229</v>
      </c>
      <c r="D29" s="17" t="s">
        <v>879</v>
      </c>
      <c r="E29" s="17" t="s">
        <v>1129</v>
      </c>
      <c r="F29" s="110">
        <v>45809</v>
      </c>
      <c r="G29" s="108">
        <v>45809</v>
      </c>
      <c r="H29" s="108">
        <v>45930</v>
      </c>
      <c r="I29" s="93">
        <v>200000</v>
      </c>
      <c r="J29" s="93">
        <v>5740</v>
      </c>
      <c r="K29" s="93">
        <v>6080</v>
      </c>
      <c r="L29" s="93">
        <v>35199</v>
      </c>
      <c r="M29" s="93">
        <v>1740.46</v>
      </c>
      <c r="N29" s="93">
        <f t="shared" si="0"/>
        <v>48759.46</v>
      </c>
      <c r="O29" s="93">
        <f t="shared" si="1"/>
        <v>151240.54</v>
      </c>
      <c r="P29" s="38" t="s">
        <v>223</v>
      </c>
    </row>
    <row r="30" spans="1:16" ht="19.5" customHeight="1" x14ac:dyDescent="0.25">
      <c r="A30" s="107">
        <v>22</v>
      </c>
      <c r="B30" s="2" t="s">
        <v>761</v>
      </c>
      <c r="C30" s="17" t="s">
        <v>1431</v>
      </c>
      <c r="D30" s="17" t="s">
        <v>124</v>
      </c>
      <c r="E30" s="17" t="s">
        <v>1129</v>
      </c>
      <c r="F30" s="110">
        <v>45139</v>
      </c>
      <c r="G30" s="108">
        <v>45870</v>
      </c>
      <c r="H30" s="108">
        <v>46053</v>
      </c>
      <c r="I30" s="93">
        <v>185000</v>
      </c>
      <c r="J30" s="93">
        <v>5309.5</v>
      </c>
      <c r="K30" s="93">
        <v>5624</v>
      </c>
      <c r="L30" s="93">
        <v>32099.49</v>
      </c>
      <c r="M30" s="93">
        <v>25</v>
      </c>
      <c r="N30" s="93">
        <f t="shared" si="0"/>
        <v>43057.990000000005</v>
      </c>
      <c r="O30" s="93">
        <f t="shared" si="1"/>
        <v>141942.01</v>
      </c>
      <c r="P30" s="38" t="s">
        <v>223</v>
      </c>
    </row>
    <row r="31" spans="1:16" ht="19.5" customHeight="1" x14ac:dyDescent="0.25">
      <c r="A31" s="107">
        <v>23</v>
      </c>
      <c r="B31" s="17" t="s">
        <v>1427</v>
      </c>
      <c r="C31" s="17" t="s">
        <v>1428</v>
      </c>
      <c r="D31" s="17" t="s">
        <v>1429</v>
      </c>
      <c r="E31" s="17" t="s">
        <v>1129</v>
      </c>
      <c r="F31" s="110">
        <v>45870</v>
      </c>
      <c r="G31" s="108">
        <v>45870</v>
      </c>
      <c r="H31" s="108">
        <v>46053</v>
      </c>
      <c r="I31" s="93">
        <v>200000</v>
      </c>
      <c r="J31" s="93">
        <v>5740</v>
      </c>
      <c r="K31" s="93">
        <v>6080</v>
      </c>
      <c r="L31" s="93">
        <v>35627.870000000003</v>
      </c>
      <c r="M31" s="93">
        <v>25</v>
      </c>
      <c r="N31" s="93">
        <f t="shared" si="0"/>
        <v>47472.87</v>
      </c>
      <c r="O31" s="93">
        <f t="shared" si="1"/>
        <v>152527.13</v>
      </c>
      <c r="P31" s="38" t="s">
        <v>223</v>
      </c>
    </row>
    <row r="32" spans="1:16" ht="19.5" customHeight="1" x14ac:dyDescent="0.25">
      <c r="A32" s="107">
        <v>24</v>
      </c>
      <c r="B32" s="17" t="s">
        <v>1458</v>
      </c>
      <c r="C32" s="17" t="s">
        <v>1225</v>
      </c>
      <c r="D32" s="17" t="s">
        <v>932</v>
      </c>
      <c r="E32" s="17" t="s">
        <v>1129</v>
      </c>
      <c r="F32" s="110">
        <v>45915</v>
      </c>
      <c r="G32" s="108">
        <v>45901</v>
      </c>
      <c r="H32" s="108">
        <v>46081</v>
      </c>
      <c r="I32" s="93">
        <v>106666.67</v>
      </c>
      <c r="J32" s="93">
        <v>3061.33</v>
      </c>
      <c r="K32" s="93">
        <v>3242.67</v>
      </c>
      <c r="L32" s="93">
        <v>13673.54</v>
      </c>
      <c r="M32" s="93">
        <v>25</v>
      </c>
      <c r="N32" s="93">
        <f t="shared" si="0"/>
        <v>20002.54</v>
      </c>
      <c r="O32" s="93">
        <f t="shared" si="1"/>
        <v>86664.13</v>
      </c>
      <c r="P32" s="38"/>
    </row>
    <row r="33" spans="1:16" ht="19.5" customHeight="1" x14ac:dyDescent="0.25">
      <c r="A33" s="107">
        <v>25</v>
      </c>
      <c r="B33" s="17" t="s">
        <v>526</v>
      </c>
      <c r="C33" s="17" t="s">
        <v>166</v>
      </c>
      <c r="D33" s="17" t="s">
        <v>1449</v>
      </c>
      <c r="E33" s="17" t="s">
        <v>1129</v>
      </c>
      <c r="F33" s="110">
        <v>44658</v>
      </c>
      <c r="G33" s="108">
        <v>45754</v>
      </c>
      <c r="H33" s="108">
        <v>45937</v>
      </c>
      <c r="I33" s="93">
        <v>200000</v>
      </c>
      <c r="J33" s="93">
        <v>5740</v>
      </c>
      <c r="K33" s="93">
        <v>6080</v>
      </c>
      <c r="L33" s="93">
        <v>35627.870000000003</v>
      </c>
      <c r="M33" s="93">
        <v>25</v>
      </c>
      <c r="N33" s="93">
        <f t="shared" si="0"/>
        <v>47472.87</v>
      </c>
      <c r="O33" s="93">
        <f t="shared" si="1"/>
        <v>152527.13</v>
      </c>
      <c r="P33" s="38" t="s">
        <v>223</v>
      </c>
    </row>
    <row r="34" spans="1:16" ht="19.5" customHeight="1" x14ac:dyDescent="0.25">
      <c r="A34" s="107">
        <v>26</v>
      </c>
      <c r="B34" s="2" t="s">
        <v>200</v>
      </c>
      <c r="C34" s="17" t="s">
        <v>166</v>
      </c>
      <c r="D34" s="17" t="s">
        <v>758</v>
      </c>
      <c r="E34" s="17" t="s">
        <v>1129</v>
      </c>
      <c r="F34" s="110">
        <v>44207</v>
      </c>
      <c r="G34" s="108">
        <v>45849</v>
      </c>
      <c r="H34" s="108">
        <v>46033</v>
      </c>
      <c r="I34" s="93">
        <v>175000</v>
      </c>
      <c r="J34" s="93">
        <v>5022.5</v>
      </c>
      <c r="K34" s="93">
        <v>5320</v>
      </c>
      <c r="L34" s="93">
        <v>29747.24</v>
      </c>
      <c r="M34" s="93">
        <v>25</v>
      </c>
      <c r="N34" s="93">
        <f t="shared" si="0"/>
        <v>40114.740000000005</v>
      </c>
      <c r="O34" s="93">
        <f t="shared" si="1"/>
        <v>134885.26</v>
      </c>
      <c r="P34" s="38" t="s">
        <v>223</v>
      </c>
    </row>
    <row r="35" spans="1:16" ht="19.5" customHeight="1" x14ac:dyDescent="0.25">
      <c r="A35" s="107">
        <v>27</v>
      </c>
      <c r="B35" s="2" t="s">
        <v>1151</v>
      </c>
      <c r="C35" s="17" t="s">
        <v>1303</v>
      </c>
      <c r="D35" s="17" t="s">
        <v>844</v>
      </c>
      <c r="E35" s="17" t="s">
        <v>1129</v>
      </c>
      <c r="F35" s="110">
        <v>45672</v>
      </c>
      <c r="G35" s="108">
        <v>45809</v>
      </c>
      <c r="H35" s="108">
        <v>45992</v>
      </c>
      <c r="I35" s="93">
        <v>160000</v>
      </c>
      <c r="J35" s="93">
        <v>4592</v>
      </c>
      <c r="K35" s="93">
        <v>4864</v>
      </c>
      <c r="L35" s="93">
        <v>25790</v>
      </c>
      <c r="M35" s="93">
        <v>2907.96</v>
      </c>
      <c r="N35" s="93">
        <f t="shared" si="0"/>
        <v>38153.96</v>
      </c>
      <c r="O35" s="93">
        <f t="shared" si="1"/>
        <v>121846.04000000001</v>
      </c>
      <c r="P35" s="38" t="s">
        <v>223</v>
      </c>
    </row>
    <row r="36" spans="1:16" ht="19.5" customHeight="1" x14ac:dyDescent="0.25">
      <c r="A36" s="107">
        <v>28</v>
      </c>
      <c r="B36" s="2" t="s">
        <v>164</v>
      </c>
      <c r="C36" s="17" t="s">
        <v>1231</v>
      </c>
      <c r="D36" s="17" t="s">
        <v>942</v>
      </c>
      <c r="E36" s="17" t="s">
        <v>1129</v>
      </c>
      <c r="F36" s="110">
        <v>44131</v>
      </c>
      <c r="G36" s="108">
        <v>45774</v>
      </c>
      <c r="H36" s="108">
        <v>45957</v>
      </c>
      <c r="I36" s="93">
        <v>135000</v>
      </c>
      <c r="J36" s="93">
        <v>3874.5</v>
      </c>
      <c r="K36" s="93">
        <v>4104</v>
      </c>
      <c r="L36" s="93">
        <v>20338.240000000002</v>
      </c>
      <c r="M36" s="93">
        <v>25</v>
      </c>
      <c r="N36" s="93">
        <f t="shared" si="0"/>
        <v>28341.74</v>
      </c>
      <c r="O36" s="93">
        <f t="shared" si="1"/>
        <v>106658.26</v>
      </c>
      <c r="P36" s="38" t="s">
        <v>223</v>
      </c>
    </row>
    <row r="37" spans="1:16" ht="19.5" customHeight="1" x14ac:dyDescent="0.25">
      <c r="A37" s="107">
        <v>29</v>
      </c>
      <c r="B37" s="2" t="s">
        <v>270</v>
      </c>
      <c r="C37" s="17" t="s">
        <v>1232</v>
      </c>
      <c r="D37" s="17" t="s">
        <v>943</v>
      </c>
      <c r="E37" s="17" t="s">
        <v>1129</v>
      </c>
      <c r="F37" s="110">
        <v>44348</v>
      </c>
      <c r="G37" s="108">
        <v>45809</v>
      </c>
      <c r="H37" s="108" t="s">
        <v>1465</v>
      </c>
      <c r="I37" s="93">
        <v>135000</v>
      </c>
      <c r="J37" s="93">
        <v>3874.5</v>
      </c>
      <c r="K37" s="93">
        <v>4104</v>
      </c>
      <c r="L37" s="93">
        <v>20338.240000000002</v>
      </c>
      <c r="M37" s="93">
        <v>25</v>
      </c>
      <c r="N37" s="93">
        <f t="shared" si="0"/>
        <v>28341.74</v>
      </c>
      <c r="O37" s="93">
        <f t="shared" si="1"/>
        <v>106658.26</v>
      </c>
      <c r="P37" s="38" t="s">
        <v>223</v>
      </c>
    </row>
    <row r="38" spans="1:16" ht="19.5" customHeight="1" x14ac:dyDescent="0.25">
      <c r="A38" s="107">
        <v>30</v>
      </c>
      <c r="B38" s="2" t="s">
        <v>237</v>
      </c>
      <c r="C38" s="17" t="s">
        <v>804</v>
      </c>
      <c r="D38" s="17" t="s">
        <v>1449</v>
      </c>
      <c r="E38" s="17" t="s">
        <v>1129</v>
      </c>
      <c r="F38" s="110">
        <v>44348</v>
      </c>
      <c r="G38" s="108">
        <v>45809</v>
      </c>
      <c r="H38" s="108" t="s">
        <v>1465</v>
      </c>
      <c r="I38" s="93">
        <v>150000</v>
      </c>
      <c r="J38" s="93">
        <v>4305</v>
      </c>
      <c r="K38" s="93">
        <v>4560</v>
      </c>
      <c r="L38" s="93">
        <v>23866.62</v>
      </c>
      <c r="M38" s="93">
        <v>25</v>
      </c>
      <c r="N38" s="93">
        <f t="shared" si="0"/>
        <v>32756.62</v>
      </c>
      <c r="O38" s="93">
        <f t="shared" si="1"/>
        <v>117243.38</v>
      </c>
      <c r="P38" s="38" t="s">
        <v>224</v>
      </c>
    </row>
    <row r="39" spans="1:16" ht="19.5" customHeight="1" x14ac:dyDescent="0.25">
      <c r="A39" s="107">
        <v>31</v>
      </c>
      <c r="B39" s="2" t="s">
        <v>238</v>
      </c>
      <c r="C39" s="17" t="s">
        <v>804</v>
      </c>
      <c r="D39" s="17" t="s">
        <v>932</v>
      </c>
      <c r="E39" s="17" t="s">
        <v>1129</v>
      </c>
      <c r="F39" s="110">
        <v>44348</v>
      </c>
      <c r="G39" s="108">
        <v>45809</v>
      </c>
      <c r="H39" s="108" t="s">
        <v>1465</v>
      </c>
      <c r="I39" s="93">
        <v>130000</v>
      </c>
      <c r="J39" s="93">
        <v>3731</v>
      </c>
      <c r="K39" s="93">
        <v>3952</v>
      </c>
      <c r="L39" s="93">
        <v>19162.12</v>
      </c>
      <c r="M39" s="93">
        <v>5225</v>
      </c>
      <c r="N39" s="93">
        <f t="shared" si="0"/>
        <v>32070.12</v>
      </c>
      <c r="O39" s="93">
        <f t="shared" si="1"/>
        <v>97929.88</v>
      </c>
      <c r="P39" s="38" t="s">
        <v>224</v>
      </c>
    </row>
    <row r="40" spans="1:16" ht="19.5" customHeight="1" x14ac:dyDescent="0.25">
      <c r="A40" s="107">
        <v>32</v>
      </c>
      <c r="B40" s="2" t="s">
        <v>578</v>
      </c>
      <c r="C40" s="17" t="s">
        <v>1233</v>
      </c>
      <c r="D40" s="17" t="s">
        <v>944</v>
      </c>
      <c r="E40" s="17" t="s">
        <v>1129</v>
      </c>
      <c r="F40" s="110">
        <v>44805</v>
      </c>
      <c r="G40" s="108">
        <v>45901</v>
      </c>
      <c r="H40" s="108">
        <v>46081</v>
      </c>
      <c r="I40" s="93">
        <v>150000</v>
      </c>
      <c r="J40" s="93">
        <v>4305</v>
      </c>
      <c r="K40" s="93">
        <v>4560</v>
      </c>
      <c r="L40" s="93">
        <v>22580.02</v>
      </c>
      <c r="M40" s="93">
        <v>5171.38</v>
      </c>
      <c r="N40" s="93">
        <f t="shared" si="0"/>
        <v>36616.400000000001</v>
      </c>
      <c r="O40" s="93">
        <f t="shared" si="1"/>
        <v>113383.6</v>
      </c>
      <c r="P40" s="38" t="s">
        <v>223</v>
      </c>
    </row>
    <row r="41" spans="1:16" ht="19.5" customHeight="1" x14ac:dyDescent="0.25">
      <c r="A41" s="107">
        <v>33</v>
      </c>
      <c r="B41" s="2" t="s">
        <v>592</v>
      </c>
      <c r="C41" s="17" t="s">
        <v>804</v>
      </c>
      <c r="D41" s="17" t="s">
        <v>883</v>
      </c>
      <c r="E41" s="17" t="s">
        <v>1129</v>
      </c>
      <c r="F41" s="110">
        <v>44866</v>
      </c>
      <c r="G41" s="108">
        <v>45778</v>
      </c>
      <c r="H41" s="108">
        <v>45961</v>
      </c>
      <c r="I41" s="93">
        <v>150000</v>
      </c>
      <c r="J41" s="93">
        <v>4305</v>
      </c>
      <c r="K41" s="93">
        <v>4560</v>
      </c>
      <c r="L41" s="93">
        <v>23437.75</v>
      </c>
      <c r="M41" s="93">
        <v>12904.119999999999</v>
      </c>
      <c r="N41" s="93">
        <f t="shared" si="0"/>
        <v>45206.869999999995</v>
      </c>
      <c r="O41" s="93">
        <f t="shared" si="1"/>
        <v>104793.13</v>
      </c>
      <c r="P41" s="38" t="s">
        <v>223</v>
      </c>
    </row>
    <row r="42" spans="1:16" ht="19.5" customHeight="1" x14ac:dyDescent="0.25">
      <c r="A42" s="107">
        <v>34</v>
      </c>
      <c r="B42" s="2" t="s">
        <v>246</v>
      </c>
      <c r="C42" s="17" t="s">
        <v>804</v>
      </c>
      <c r="D42" s="17" t="s">
        <v>855</v>
      </c>
      <c r="E42" s="17" t="s">
        <v>1129</v>
      </c>
      <c r="F42" s="110">
        <v>44348</v>
      </c>
      <c r="G42" s="108">
        <v>45809</v>
      </c>
      <c r="H42" s="108" t="s">
        <v>1465</v>
      </c>
      <c r="I42" s="93">
        <v>150000</v>
      </c>
      <c r="J42" s="93">
        <v>4305</v>
      </c>
      <c r="K42" s="93">
        <v>4560</v>
      </c>
      <c r="L42" s="93">
        <v>23437.75</v>
      </c>
      <c r="M42" s="93">
        <v>49541.120000000003</v>
      </c>
      <c r="N42" s="93">
        <f t="shared" si="0"/>
        <v>81843.87</v>
      </c>
      <c r="O42" s="93">
        <f t="shared" si="1"/>
        <v>68156.13</v>
      </c>
      <c r="P42" s="38" t="s">
        <v>223</v>
      </c>
    </row>
    <row r="43" spans="1:16" ht="19.5" customHeight="1" x14ac:dyDescent="0.25">
      <c r="A43" s="107">
        <v>35</v>
      </c>
      <c r="B43" s="2" t="s">
        <v>253</v>
      </c>
      <c r="C43" s="17" t="s">
        <v>1104</v>
      </c>
      <c r="D43" s="17" t="s">
        <v>891</v>
      </c>
      <c r="E43" s="17" t="s">
        <v>1129</v>
      </c>
      <c r="F43" s="110">
        <v>44348</v>
      </c>
      <c r="G43" s="108">
        <v>45809</v>
      </c>
      <c r="H43" s="108" t="s">
        <v>1465</v>
      </c>
      <c r="I43" s="93">
        <v>110000</v>
      </c>
      <c r="J43" s="93">
        <v>3157</v>
      </c>
      <c r="K43" s="93">
        <v>3344</v>
      </c>
      <c r="L43" s="93">
        <v>14028.75</v>
      </c>
      <c r="M43" s="93">
        <v>15342.45</v>
      </c>
      <c r="N43" s="93">
        <f t="shared" si="0"/>
        <v>35872.199999999997</v>
      </c>
      <c r="O43" s="93">
        <f t="shared" si="1"/>
        <v>74127.8</v>
      </c>
      <c r="P43" s="38" t="s">
        <v>224</v>
      </c>
    </row>
    <row r="44" spans="1:16" ht="19.5" customHeight="1" x14ac:dyDescent="0.25">
      <c r="A44" s="107">
        <v>36</v>
      </c>
      <c r="B44" s="2" t="s">
        <v>293</v>
      </c>
      <c r="C44" s="17" t="s">
        <v>945</v>
      </c>
      <c r="D44" s="17" t="s">
        <v>946</v>
      </c>
      <c r="E44" s="17" t="s">
        <v>1129</v>
      </c>
      <c r="F44" s="110">
        <v>44348</v>
      </c>
      <c r="G44" s="108">
        <v>45809</v>
      </c>
      <c r="H44" s="108" t="s">
        <v>1465</v>
      </c>
      <c r="I44" s="93">
        <v>130000</v>
      </c>
      <c r="J44" s="93">
        <v>3731</v>
      </c>
      <c r="K44" s="93">
        <v>3952</v>
      </c>
      <c r="L44" s="93">
        <v>19162.12</v>
      </c>
      <c r="M44" s="93">
        <v>13025</v>
      </c>
      <c r="N44" s="93">
        <f t="shared" si="0"/>
        <v>39870.119999999995</v>
      </c>
      <c r="O44" s="93">
        <f t="shared" si="1"/>
        <v>90129.88</v>
      </c>
      <c r="P44" s="38" t="s">
        <v>224</v>
      </c>
    </row>
    <row r="45" spans="1:16" ht="19.5" customHeight="1" x14ac:dyDescent="0.25">
      <c r="A45" s="107">
        <v>37</v>
      </c>
      <c r="B45" s="2" t="s">
        <v>324</v>
      </c>
      <c r="C45" s="17" t="s">
        <v>1203</v>
      </c>
      <c r="D45" s="17" t="s">
        <v>1204</v>
      </c>
      <c r="E45" s="17" t="s">
        <v>1129</v>
      </c>
      <c r="F45" s="110">
        <v>44348</v>
      </c>
      <c r="G45" s="108">
        <v>45809</v>
      </c>
      <c r="H45" s="108" t="s">
        <v>1465</v>
      </c>
      <c r="I45" s="93">
        <v>130000</v>
      </c>
      <c r="J45" s="93">
        <v>3731</v>
      </c>
      <c r="K45" s="93">
        <v>3952</v>
      </c>
      <c r="L45" s="93">
        <v>18733.25</v>
      </c>
      <c r="M45" s="93">
        <v>1740.46</v>
      </c>
      <c r="N45" s="93">
        <f t="shared" si="0"/>
        <v>28156.71</v>
      </c>
      <c r="O45" s="93">
        <f t="shared" si="1"/>
        <v>101843.29000000001</v>
      </c>
      <c r="P45" s="38" t="s">
        <v>224</v>
      </c>
    </row>
    <row r="46" spans="1:16" ht="19.5" customHeight="1" x14ac:dyDescent="0.25">
      <c r="A46" s="107">
        <v>38</v>
      </c>
      <c r="B46" s="2" t="s">
        <v>425</v>
      </c>
      <c r="C46" s="17" t="s">
        <v>804</v>
      </c>
      <c r="D46" s="17" t="s">
        <v>122</v>
      </c>
      <c r="E46" s="17" t="s">
        <v>1129</v>
      </c>
      <c r="F46" s="110">
        <v>44593</v>
      </c>
      <c r="G46" s="108">
        <v>45870</v>
      </c>
      <c r="H46" s="108">
        <v>46053</v>
      </c>
      <c r="I46" s="93">
        <v>130000</v>
      </c>
      <c r="J46" s="93">
        <v>3731</v>
      </c>
      <c r="K46" s="93">
        <v>3952</v>
      </c>
      <c r="L46" s="93">
        <v>19162.12</v>
      </c>
      <c r="M46" s="93">
        <v>25</v>
      </c>
      <c r="N46" s="93">
        <f t="shared" si="0"/>
        <v>26870.12</v>
      </c>
      <c r="O46" s="93">
        <f t="shared" si="1"/>
        <v>103129.88</v>
      </c>
      <c r="P46" s="38" t="s">
        <v>223</v>
      </c>
    </row>
    <row r="47" spans="1:16" ht="19.5" customHeight="1" x14ac:dyDescent="0.25">
      <c r="A47" s="107">
        <v>39</v>
      </c>
      <c r="B47" s="2" t="s">
        <v>762</v>
      </c>
      <c r="C47" s="17" t="s">
        <v>1234</v>
      </c>
      <c r="D47" s="17" t="s">
        <v>947</v>
      </c>
      <c r="E47" s="17" t="s">
        <v>1129</v>
      </c>
      <c r="F47" s="110">
        <v>45170</v>
      </c>
      <c r="G47" s="108">
        <v>45901</v>
      </c>
      <c r="H47" s="108">
        <v>46081</v>
      </c>
      <c r="I47" s="93">
        <v>135000</v>
      </c>
      <c r="J47" s="93">
        <v>3874.5</v>
      </c>
      <c r="K47" s="93">
        <v>4104</v>
      </c>
      <c r="L47" s="93">
        <v>19909.38</v>
      </c>
      <c r="M47" s="93">
        <v>5790.46</v>
      </c>
      <c r="N47" s="93">
        <f t="shared" si="0"/>
        <v>33678.340000000004</v>
      </c>
      <c r="O47" s="93">
        <f t="shared" si="1"/>
        <v>101321.66</v>
      </c>
      <c r="P47" s="38" t="s">
        <v>223</v>
      </c>
    </row>
    <row r="48" spans="1:16" ht="19.5" customHeight="1" x14ac:dyDescent="0.25">
      <c r="A48" s="107">
        <v>40</v>
      </c>
      <c r="B48" s="109" t="s">
        <v>750</v>
      </c>
      <c r="C48" s="17" t="s">
        <v>1235</v>
      </c>
      <c r="D48" s="17" t="s">
        <v>948</v>
      </c>
      <c r="E48" s="17" t="s">
        <v>1129</v>
      </c>
      <c r="F48" s="110">
        <v>45139</v>
      </c>
      <c r="G48" s="108">
        <v>45870</v>
      </c>
      <c r="H48" s="108">
        <v>46053</v>
      </c>
      <c r="I48" s="93">
        <v>135000</v>
      </c>
      <c r="J48" s="93">
        <v>3874.5</v>
      </c>
      <c r="K48" s="93">
        <v>4104</v>
      </c>
      <c r="L48" s="93">
        <v>20338.240000000002</v>
      </c>
      <c r="M48" s="93">
        <v>25</v>
      </c>
      <c r="N48" s="93">
        <f t="shared" si="0"/>
        <v>28341.74</v>
      </c>
      <c r="O48" s="93">
        <f t="shared" si="1"/>
        <v>106658.26</v>
      </c>
      <c r="P48" s="38" t="s">
        <v>223</v>
      </c>
    </row>
    <row r="49" spans="1:16" ht="19.5" customHeight="1" x14ac:dyDescent="0.25">
      <c r="A49" s="107">
        <v>41</v>
      </c>
      <c r="B49" s="2" t="s">
        <v>830</v>
      </c>
      <c r="C49" s="17" t="s">
        <v>1236</v>
      </c>
      <c r="D49" s="17" t="s">
        <v>949</v>
      </c>
      <c r="E49" s="17" t="s">
        <v>1129</v>
      </c>
      <c r="F49" s="110">
        <v>45383</v>
      </c>
      <c r="G49" s="108">
        <v>45931</v>
      </c>
      <c r="H49" s="108">
        <v>46112</v>
      </c>
      <c r="I49" s="93">
        <v>135000</v>
      </c>
      <c r="J49" s="93">
        <v>3874.5</v>
      </c>
      <c r="K49" s="93">
        <v>4104</v>
      </c>
      <c r="L49" s="93">
        <v>19909.38</v>
      </c>
      <c r="M49" s="93">
        <v>8426.57</v>
      </c>
      <c r="N49" s="93">
        <f t="shared" si="0"/>
        <v>36314.449999999997</v>
      </c>
      <c r="O49" s="93">
        <f t="shared" si="1"/>
        <v>98685.55</v>
      </c>
      <c r="P49" s="38" t="s">
        <v>223</v>
      </c>
    </row>
    <row r="50" spans="1:16" ht="19.5" customHeight="1" x14ac:dyDescent="0.25">
      <c r="A50" s="107">
        <v>42</v>
      </c>
      <c r="B50" s="2" t="s">
        <v>312</v>
      </c>
      <c r="C50" s="17" t="s">
        <v>950</v>
      </c>
      <c r="D50" s="17" t="s">
        <v>951</v>
      </c>
      <c r="E50" s="17" t="s">
        <v>1129</v>
      </c>
      <c r="F50" s="110">
        <v>44378</v>
      </c>
      <c r="G50" s="108">
        <v>45839</v>
      </c>
      <c r="H50" s="108">
        <v>46022</v>
      </c>
      <c r="I50" s="93">
        <v>130000</v>
      </c>
      <c r="J50" s="93">
        <v>3731</v>
      </c>
      <c r="K50" s="93">
        <v>3952</v>
      </c>
      <c r="L50" s="93">
        <v>19162.12</v>
      </c>
      <c r="M50" s="93">
        <v>25</v>
      </c>
      <c r="N50" s="93">
        <f t="shared" si="0"/>
        <v>26870.12</v>
      </c>
      <c r="O50" s="93">
        <f t="shared" si="1"/>
        <v>103129.88</v>
      </c>
      <c r="P50" s="38" t="s">
        <v>223</v>
      </c>
    </row>
    <row r="51" spans="1:16" ht="19.5" customHeight="1" x14ac:dyDescent="0.25">
      <c r="A51" s="107">
        <v>43</v>
      </c>
      <c r="B51" s="2" t="s">
        <v>197</v>
      </c>
      <c r="C51" s="17" t="s">
        <v>1134</v>
      </c>
      <c r="D51" s="17" t="s">
        <v>1205</v>
      </c>
      <c r="E51" s="17" t="s">
        <v>1129</v>
      </c>
      <c r="F51" s="110">
        <v>44236</v>
      </c>
      <c r="G51" s="108">
        <v>45878</v>
      </c>
      <c r="H51" s="108">
        <v>46062</v>
      </c>
      <c r="I51" s="93">
        <v>135000</v>
      </c>
      <c r="J51" s="93">
        <v>3874.5</v>
      </c>
      <c r="K51" s="93">
        <v>4104</v>
      </c>
      <c r="L51" s="93">
        <v>20338.240000000002</v>
      </c>
      <c r="M51" s="93">
        <v>25</v>
      </c>
      <c r="N51" s="93">
        <f t="shared" si="0"/>
        <v>28341.74</v>
      </c>
      <c r="O51" s="93">
        <f t="shared" si="1"/>
        <v>106658.26</v>
      </c>
      <c r="P51" s="38" t="s">
        <v>223</v>
      </c>
    </row>
    <row r="52" spans="1:16" ht="19.5" customHeight="1" x14ac:dyDescent="0.25">
      <c r="A52" s="107">
        <v>44</v>
      </c>
      <c r="B52" s="2" t="s">
        <v>550</v>
      </c>
      <c r="C52" s="17" t="s">
        <v>953</v>
      </c>
      <c r="D52" s="17" t="s">
        <v>858</v>
      </c>
      <c r="E52" s="17" t="s">
        <v>1129</v>
      </c>
      <c r="F52" s="110">
        <v>44697</v>
      </c>
      <c r="G52" s="108">
        <v>45793</v>
      </c>
      <c r="H52" s="108">
        <v>45977</v>
      </c>
      <c r="I52" s="93">
        <v>130000</v>
      </c>
      <c r="J52" s="93">
        <v>3731</v>
      </c>
      <c r="K52" s="93">
        <v>3952</v>
      </c>
      <c r="L52" s="93">
        <v>19162.12</v>
      </c>
      <c r="M52" s="93">
        <v>25</v>
      </c>
      <c r="N52" s="93">
        <f t="shared" si="0"/>
        <v>26870.12</v>
      </c>
      <c r="O52" s="93">
        <f t="shared" si="1"/>
        <v>103129.88</v>
      </c>
      <c r="P52" s="38" t="s">
        <v>224</v>
      </c>
    </row>
    <row r="53" spans="1:16" ht="19.5" customHeight="1" x14ac:dyDescent="0.25">
      <c r="A53" s="107">
        <v>45</v>
      </c>
      <c r="B53" s="2" t="s">
        <v>160</v>
      </c>
      <c r="C53" s="17" t="s">
        <v>954</v>
      </c>
      <c r="D53" s="17" t="s">
        <v>955</v>
      </c>
      <c r="E53" s="17" t="s">
        <v>1129</v>
      </c>
      <c r="F53" s="110">
        <v>44075</v>
      </c>
      <c r="G53" s="108">
        <v>45901</v>
      </c>
      <c r="H53" s="108">
        <v>46081</v>
      </c>
      <c r="I53" s="93">
        <v>130000</v>
      </c>
      <c r="J53" s="93">
        <v>3731</v>
      </c>
      <c r="K53" s="93">
        <v>3952</v>
      </c>
      <c r="L53" s="93">
        <v>18304.39</v>
      </c>
      <c r="M53" s="93">
        <v>3455.92</v>
      </c>
      <c r="N53" s="93">
        <f t="shared" si="0"/>
        <v>29443.309999999998</v>
      </c>
      <c r="O53" s="93">
        <f t="shared" si="1"/>
        <v>100556.69</v>
      </c>
      <c r="P53" s="38" t="s">
        <v>223</v>
      </c>
    </row>
    <row r="54" spans="1:16" ht="19.5" customHeight="1" x14ac:dyDescent="0.25">
      <c r="A54" s="107">
        <v>46</v>
      </c>
      <c r="B54" s="2" t="s">
        <v>242</v>
      </c>
      <c r="C54" s="17" t="s">
        <v>956</v>
      </c>
      <c r="D54" s="17" t="s">
        <v>877</v>
      </c>
      <c r="E54" s="17" t="s">
        <v>1129</v>
      </c>
      <c r="F54" s="110">
        <v>44348</v>
      </c>
      <c r="G54" s="108">
        <v>45809</v>
      </c>
      <c r="H54" s="108" t="s">
        <v>1465</v>
      </c>
      <c r="I54" s="93">
        <v>115000</v>
      </c>
      <c r="J54" s="93">
        <v>3300.5</v>
      </c>
      <c r="K54" s="93">
        <v>3496</v>
      </c>
      <c r="L54" s="93">
        <v>15204.88</v>
      </c>
      <c r="M54" s="93">
        <v>25225</v>
      </c>
      <c r="N54" s="93">
        <f t="shared" si="0"/>
        <v>47226.38</v>
      </c>
      <c r="O54" s="93">
        <f t="shared" si="1"/>
        <v>67773.62</v>
      </c>
      <c r="P54" s="38" t="s">
        <v>224</v>
      </c>
    </row>
    <row r="55" spans="1:16" ht="19.5" customHeight="1" x14ac:dyDescent="0.25">
      <c r="A55" s="107">
        <v>47</v>
      </c>
      <c r="B55" s="2" t="s">
        <v>330</v>
      </c>
      <c r="C55" s="17" t="s">
        <v>957</v>
      </c>
      <c r="D55" s="17" t="s">
        <v>125</v>
      </c>
      <c r="E55" s="17" t="s">
        <v>1129</v>
      </c>
      <c r="F55" s="110">
        <v>44348</v>
      </c>
      <c r="G55" s="108">
        <v>45809</v>
      </c>
      <c r="H55" s="108" t="s">
        <v>1465</v>
      </c>
      <c r="I55" s="93">
        <v>150000</v>
      </c>
      <c r="J55" s="93">
        <v>4305</v>
      </c>
      <c r="K55" s="93">
        <v>4560</v>
      </c>
      <c r="L55" s="93">
        <v>23866.62</v>
      </c>
      <c r="M55" s="93">
        <v>25</v>
      </c>
      <c r="N55" s="93">
        <f t="shared" si="0"/>
        <v>32756.62</v>
      </c>
      <c r="O55" s="93">
        <f t="shared" si="1"/>
        <v>117243.38</v>
      </c>
      <c r="P55" s="38" t="s">
        <v>223</v>
      </c>
    </row>
    <row r="56" spans="1:16" ht="19.5" customHeight="1" x14ac:dyDescent="0.25">
      <c r="A56" s="107">
        <v>48</v>
      </c>
      <c r="B56" s="2" t="s">
        <v>326</v>
      </c>
      <c r="C56" s="17" t="s">
        <v>958</v>
      </c>
      <c r="D56" s="17" t="s">
        <v>888</v>
      </c>
      <c r="E56" s="17" t="s">
        <v>1129</v>
      </c>
      <c r="F56" s="110">
        <v>44348</v>
      </c>
      <c r="G56" s="108">
        <v>45809</v>
      </c>
      <c r="H56" s="108" t="s">
        <v>1465</v>
      </c>
      <c r="I56" s="93">
        <v>135000</v>
      </c>
      <c r="J56" s="93">
        <v>3874.5</v>
      </c>
      <c r="K56" s="93">
        <v>4104</v>
      </c>
      <c r="L56" s="93">
        <v>19051.650000000001</v>
      </c>
      <c r="M56" s="93">
        <v>18217.82</v>
      </c>
      <c r="N56" s="93">
        <f t="shared" si="0"/>
        <v>45247.97</v>
      </c>
      <c r="O56" s="93">
        <f t="shared" si="1"/>
        <v>89752.03</v>
      </c>
      <c r="P56" s="38" t="s">
        <v>224</v>
      </c>
    </row>
    <row r="57" spans="1:16" ht="19.5" customHeight="1" x14ac:dyDescent="0.25">
      <c r="A57" s="107">
        <v>49</v>
      </c>
      <c r="B57" s="2" t="s">
        <v>179</v>
      </c>
      <c r="C57" s="17" t="s">
        <v>959</v>
      </c>
      <c r="D57" s="17" t="s">
        <v>883</v>
      </c>
      <c r="E57" s="17" t="s">
        <v>1129</v>
      </c>
      <c r="F57" s="110">
        <v>44116</v>
      </c>
      <c r="G57" s="108">
        <v>45759</v>
      </c>
      <c r="H57" s="108">
        <v>45942</v>
      </c>
      <c r="I57" s="93">
        <v>100000</v>
      </c>
      <c r="J57" s="93">
        <v>2870</v>
      </c>
      <c r="K57" s="93">
        <v>3040</v>
      </c>
      <c r="L57" s="93">
        <v>12105.37</v>
      </c>
      <c r="M57" s="93">
        <v>25</v>
      </c>
      <c r="N57" s="93">
        <f t="shared" si="0"/>
        <v>18040.370000000003</v>
      </c>
      <c r="O57" s="93">
        <f t="shared" si="1"/>
        <v>81959.63</v>
      </c>
      <c r="P57" s="38" t="s">
        <v>224</v>
      </c>
    </row>
    <row r="58" spans="1:16" ht="19.5" customHeight="1" x14ac:dyDescent="0.25">
      <c r="A58" s="107">
        <v>50</v>
      </c>
      <c r="B58" s="2" t="s">
        <v>919</v>
      </c>
      <c r="C58" s="17" t="s">
        <v>871</v>
      </c>
      <c r="D58" s="17" t="s">
        <v>878</v>
      </c>
      <c r="E58" s="17" t="s">
        <v>1129</v>
      </c>
      <c r="F58" s="110">
        <v>45536</v>
      </c>
      <c r="G58" s="108">
        <v>45901</v>
      </c>
      <c r="H58" s="108">
        <v>46081</v>
      </c>
      <c r="I58" s="93">
        <v>145000</v>
      </c>
      <c r="J58" s="93">
        <v>4161.5</v>
      </c>
      <c r="K58" s="93">
        <v>4408</v>
      </c>
      <c r="L58" s="93">
        <v>22690.49</v>
      </c>
      <c r="M58" s="93">
        <v>1074.8</v>
      </c>
      <c r="N58" s="93">
        <f t="shared" si="0"/>
        <v>32334.79</v>
      </c>
      <c r="O58" s="93">
        <f t="shared" si="1"/>
        <v>112665.20999999999</v>
      </c>
      <c r="P58" s="38" t="s">
        <v>224</v>
      </c>
    </row>
    <row r="59" spans="1:16" ht="19.5" customHeight="1" x14ac:dyDescent="0.25">
      <c r="A59" s="107">
        <v>51</v>
      </c>
      <c r="B59" s="2" t="s">
        <v>1214</v>
      </c>
      <c r="C59" s="17" t="s">
        <v>1209</v>
      </c>
      <c r="D59" s="17" t="s">
        <v>1215</v>
      </c>
      <c r="E59" s="17" t="s">
        <v>1129</v>
      </c>
      <c r="F59" s="110">
        <v>45748</v>
      </c>
      <c r="G59" s="108">
        <v>45748</v>
      </c>
      <c r="H59" s="108">
        <v>45930</v>
      </c>
      <c r="I59" s="93">
        <v>145000</v>
      </c>
      <c r="J59" s="93">
        <v>4161.5</v>
      </c>
      <c r="K59" s="93">
        <v>4408</v>
      </c>
      <c r="L59" s="93">
        <v>22690.49</v>
      </c>
      <c r="M59" s="93">
        <v>4375</v>
      </c>
      <c r="N59" s="93">
        <f t="shared" si="0"/>
        <v>35634.990000000005</v>
      </c>
      <c r="O59" s="93">
        <f t="shared" si="1"/>
        <v>109365.01</v>
      </c>
      <c r="P59" s="38" t="s">
        <v>223</v>
      </c>
    </row>
    <row r="60" spans="1:16" ht="19.5" customHeight="1" x14ac:dyDescent="0.25">
      <c r="A60" s="107">
        <v>52</v>
      </c>
      <c r="B60" s="2" t="s">
        <v>1216</v>
      </c>
      <c r="C60" s="17" t="s">
        <v>1217</v>
      </c>
      <c r="D60" s="17" t="s">
        <v>1218</v>
      </c>
      <c r="E60" s="17" t="s">
        <v>1129</v>
      </c>
      <c r="F60" s="110">
        <v>45748</v>
      </c>
      <c r="G60" s="108">
        <v>45748</v>
      </c>
      <c r="H60" s="108">
        <v>45930</v>
      </c>
      <c r="I60" s="93">
        <v>145000</v>
      </c>
      <c r="J60" s="93">
        <v>4161.5</v>
      </c>
      <c r="K60" s="93">
        <v>4408</v>
      </c>
      <c r="L60" s="93">
        <v>22690.49</v>
      </c>
      <c r="M60" s="93">
        <v>4375</v>
      </c>
      <c r="N60" s="93">
        <f t="shared" si="0"/>
        <v>35634.990000000005</v>
      </c>
      <c r="O60" s="93">
        <f t="shared" si="1"/>
        <v>109365.01</v>
      </c>
      <c r="P60" s="38" t="s">
        <v>224</v>
      </c>
    </row>
    <row r="61" spans="1:16" ht="19.5" customHeight="1" x14ac:dyDescent="0.25">
      <c r="A61" s="107">
        <v>53</v>
      </c>
      <c r="B61" s="2" t="s">
        <v>1219</v>
      </c>
      <c r="C61" s="17" t="s">
        <v>967</v>
      </c>
      <c r="D61" s="17" t="s">
        <v>857</v>
      </c>
      <c r="E61" s="17" t="s">
        <v>1129</v>
      </c>
      <c r="F61" s="110">
        <v>45748</v>
      </c>
      <c r="G61" s="108">
        <v>45748</v>
      </c>
      <c r="H61" s="108">
        <v>45930</v>
      </c>
      <c r="I61" s="93">
        <v>135000</v>
      </c>
      <c r="J61" s="93">
        <v>3874.5</v>
      </c>
      <c r="K61" s="93">
        <v>4104</v>
      </c>
      <c r="L61" s="93">
        <v>20338.240000000002</v>
      </c>
      <c r="M61" s="93">
        <v>25</v>
      </c>
      <c r="N61" s="93">
        <f t="shared" si="0"/>
        <v>28341.74</v>
      </c>
      <c r="O61" s="93">
        <f t="shared" si="1"/>
        <v>106658.26</v>
      </c>
      <c r="P61" s="38" t="s">
        <v>224</v>
      </c>
    </row>
    <row r="62" spans="1:16" ht="19.5" customHeight="1" x14ac:dyDescent="0.25">
      <c r="A62" s="107">
        <v>54</v>
      </c>
      <c r="B62" s="2" t="s">
        <v>1222</v>
      </c>
      <c r="C62" s="17" t="s">
        <v>961</v>
      </c>
      <c r="D62" s="17" t="s">
        <v>859</v>
      </c>
      <c r="E62" s="17" t="s">
        <v>1129</v>
      </c>
      <c r="F62" s="110">
        <v>45748</v>
      </c>
      <c r="G62" s="108">
        <v>45748</v>
      </c>
      <c r="H62" s="108">
        <v>45930</v>
      </c>
      <c r="I62" s="93">
        <v>135000</v>
      </c>
      <c r="J62" s="93">
        <v>3874.5</v>
      </c>
      <c r="K62" s="93">
        <v>4104</v>
      </c>
      <c r="L62" s="93">
        <v>19909.38</v>
      </c>
      <c r="M62" s="93">
        <v>7140.46</v>
      </c>
      <c r="N62" s="93">
        <f t="shared" si="0"/>
        <v>35028.340000000004</v>
      </c>
      <c r="O62" s="93">
        <f t="shared" si="1"/>
        <v>99971.66</v>
      </c>
      <c r="P62" s="38" t="s">
        <v>224</v>
      </c>
    </row>
    <row r="63" spans="1:16" ht="19.5" customHeight="1" x14ac:dyDescent="0.25">
      <c r="A63" s="107">
        <v>55</v>
      </c>
      <c r="B63" s="2" t="s">
        <v>1034</v>
      </c>
      <c r="C63" s="17" t="s">
        <v>1035</v>
      </c>
      <c r="D63" s="17" t="s">
        <v>886</v>
      </c>
      <c r="E63" s="17" t="s">
        <v>1129</v>
      </c>
      <c r="F63" s="110">
        <v>45536</v>
      </c>
      <c r="G63" s="108">
        <v>45901</v>
      </c>
      <c r="H63" s="108">
        <v>46081</v>
      </c>
      <c r="I63" s="93">
        <v>150000</v>
      </c>
      <c r="J63" s="93">
        <v>4305</v>
      </c>
      <c r="K63" s="93">
        <v>4560</v>
      </c>
      <c r="L63" s="93">
        <v>23437.75</v>
      </c>
      <c r="M63" s="93">
        <v>50357.85</v>
      </c>
      <c r="N63" s="93">
        <f t="shared" si="0"/>
        <v>82660.600000000006</v>
      </c>
      <c r="O63" s="93">
        <f t="shared" si="1"/>
        <v>67339.399999999994</v>
      </c>
      <c r="P63" s="38" t="s">
        <v>224</v>
      </c>
    </row>
    <row r="64" spans="1:16" ht="19.5" customHeight="1" x14ac:dyDescent="0.25">
      <c r="A64" s="107">
        <v>56</v>
      </c>
      <c r="B64" s="2" t="s">
        <v>1036</v>
      </c>
      <c r="C64" s="17" t="s">
        <v>1037</v>
      </c>
      <c r="D64" s="17" t="s">
        <v>503</v>
      </c>
      <c r="E64" s="17" t="s">
        <v>1129</v>
      </c>
      <c r="F64" s="110">
        <v>45536</v>
      </c>
      <c r="G64" s="108">
        <v>45901</v>
      </c>
      <c r="H64" s="108">
        <v>46081</v>
      </c>
      <c r="I64" s="93">
        <v>145000</v>
      </c>
      <c r="J64" s="93">
        <v>4161.5</v>
      </c>
      <c r="K64" s="93">
        <v>4408</v>
      </c>
      <c r="L64" s="93">
        <v>22690.49</v>
      </c>
      <c r="M64" s="93">
        <v>25</v>
      </c>
      <c r="N64" s="93">
        <f t="shared" si="0"/>
        <v>31284.99</v>
      </c>
      <c r="O64" s="93">
        <f t="shared" si="1"/>
        <v>113715.01</v>
      </c>
      <c r="P64" s="38" t="s">
        <v>224</v>
      </c>
    </row>
    <row r="65" spans="1:16" ht="19.5" customHeight="1" x14ac:dyDescent="0.25">
      <c r="A65" s="107">
        <v>57</v>
      </c>
      <c r="B65" s="2" t="s">
        <v>1038</v>
      </c>
      <c r="C65" s="17" t="s">
        <v>965</v>
      </c>
      <c r="D65" s="17" t="s">
        <v>881</v>
      </c>
      <c r="E65" s="17" t="s">
        <v>1129</v>
      </c>
      <c r="F65" s="110">
        <v>45536</v>
      </c>
      <c r="G65" s="108">
        <v>45901</v>
      </c>
      <c r="H65" s="108">
        <v>46081</v>
      </c>
      <c r="I65" s="93">
        <v>145000</v>
      </c>
      <c r="J65" s="93">
        <v>4161.5</v>
      </c>
      <c r="K65" s="93">
        <v>4408</v>
      </c>
      <c r="L65" s="93">
        <v>22690.49</v>
      </c>
      <c r="M65" s="93">
        <v>25</v>
      </c>
      <c r="N65" s="93">
        <f t="shared" si="0"/>
        <v>31284.99</v>
      </c>
      <c r="O65" s="93">
        <f t="shared" si="1"/>
        <v>113715.01</v>
      </c>
      <c r="P65" s="38" t="s">
        <v>224</v>
      </c>
    </row>
    <row r="66" spans="1:16" ht="19.5" customHeight="1" x14ac:dyDescent="0.25">
      <c r="A66" s="107">
        <v>58</v>
      </c>
      <c r="B66" s="2" t="s">
        <v>742</v>
      </c>
      <c r="C66" s="17" t="s">
        <v>960</v>
      </c>
      <c r="D66" s="17" t="s">
        <v>860</v>
      </c>
      <c r="E66" s="17" t="s">
        <v>1129</v>
      </c>
      <c r="F66" s="110">
        <v>45110</v>
      </c>
      <c r="G66" s="108">
        <v>45841</v>
      </c>
      <c r="H66" s="108">
        <v>46025</v>
      </c>
      <c r="I66" s="93">
        <v>135000</v>
      </c>
      <c r="J66" s="93">
        <v>3874.5</v>
      </c>
      <c r="K66" s="93">
        <v>4104</v>
      </c>
      <c r="L66" s="93">
        <v>19909.38</v>
      </c>
      <c r="M66" s="93">
        <v>10904.880000000001</v>
      </c>
      <c r="N66" s="93">
        <f t="shared" si="0"/>
        <v>38792.76</v>
      </c>
      <c r="O66" s="93">
        <f t="shared" si="1"/>
        <v>96207.239999999991</v>
      </c>
      <c r="P66" s="38" t="s">
        <v>223</v>
      </c>
    </row>
    <row r="67" spans="1:16" ht="19.5" customHeight="1" x14ac:dyDescent="0.25">
      <c r="A67" s="107">
        <v>59</v>
      </c>
      <c r="B67" s="2" t="s">
        <v>172</v>
      </c>
      <c r="C67" s="17" t="s">
        <v>961</v>
      </c>
      <c r="D67" s="17" t="s">
        <v>859</v>
      </c>
      <c r="E67" s="17" t="s">
        <v>1129</v>
      </c>
      <c r="F67" s="110">
        <v>44081</v>
      </c>
      <c r="G67" s="108">
        <v>45907</v>
      </c>
      <c r="H67" s="108">
        <v>46088</v>
      </c>
      <c r="I67" s="93">
        <v>135000</v>
      </c>
      <c r="J67" s="93">
        <v>3874.5</v>
      </c>
      <c r="K67" s="93">
        <v>4104</v>
      </c>
      <c r="L67" s="93">
        <v>20338.240000000002</v>
      </c>
      <c r="M67" s="93">
        <v>25</v>
      </c>
      <c r="N67" s="93">
        <f t="shared" si="0"/>
        <v>28341.74</v>
      </c>
      <c r="O67" s="93">
        <f t="shared" si="1"/>
        <v>106658.26</v>
      </c>
      <c r="P67" s="38" t="s">
        <v>223</v>
      </c>
    </row>
    <row r="68" spans="1:16" ht="19.5" customHeight="1" x14ac:dyDescent="0.25">
      <c r="A68" s="107">
        <v>60</v>
      </c>
      <c r="B68" s="2" t="s">
        <v>1080</v>
      </c>
      <c r="C68" s="17" t="s">
        <v>952</v>
      </c>
      <c r="D68" s="17" t="s">
        <v>893</v>
      </c>
      <c r="E68" s="17" t="s">
        <v>1129</v>
      </c>
      <c r="F68" s="110">
        <v>45566</v>
      </c>
      <c r="G68" s="108">
        <v>45748</v>
      </c>
      <c r="H68" s="108">
        <v>45930</v>
      </c>
      <c r="I68" s="93">
        <v>145000</v>
      </c>
      <c r="J68" s="93">
        <v>4161.5</v>
      </c>
      <c r="K68" s="93">
        <v>4408</v>
      </c>
      <c r="L68" s="93">
        <v>22690.49</v>
      </c>
      <c r="M68" s="93">
        <v>25</v>
      </c>
      <c r="N68" s="93">
        <f t="shared" si="0"/>
        <v>31284.99</v>
      </c>
      <c r="O68" s="93">
        <f t="shared" si="1"/>
        <v>113715.01</v>
      </c>
      <c r="P68" s="38" t="s">
        <v>224</v>
      </c>
    </row>
    <row r="69" spans="1:16" ht="19.5" customHeight="1" x14ac:dyDescent="0.25">
      <c r="A69" s="107">
        <v>61</v>
      </c>
      <c r="B69" s="2" t="s">
        <v>1081</v>
      </c>
      <c r="C69" s="17" t="s">
        <v>1082</v>
      </c>
      <c r="D69" s="17" t="s">
        <v>120</v>
      </c>
      <c r="E69" s="17" t="s">
        <v>1129</v>
      </c>
      <c r="F69" s="110">
        <v>45566</v>
      </c>
      <c r="G69" s="108">
        <v>45748</v>
      </c>
      <c r="H69" s="108">
        <v>45930</v>
      </c>
      <c r="I69" s="93">
        <v>135000</v>
      </c>
      <c r="J69" s="93">
        <v>3874.5</v>
      </c>
      <c r="K69" s="93">
        <v>4104</v>
      </c>
      <c r="L69" s="93">
        <v>20338.240000000002</v>
      </c>
      <c r="M69" s="93">
        <v>25</v>
      </c>
      <c r="N69" s="93">
        <f t="shared" si="0"/>
        <v>28341.74</v>
      </c>
      <c r="O69" s="93">
        <f t="shared" si="1"/>
        <v>106658.26</v>
      </c>
      <c r="P69" s="38" t="s">
        <v>224</v>
      </c>
    </row>
    <row r="70" spans="1:16" ht="19.5" customHeight="1" x14ac:dyDescent="0.25">
      <c r="A70" s="107">
        <v>62</v>
      </c>
      <c r="B70" s="2" t="s">
        <v>1191</v>
      </c>
      <c r="C70" s="17" t="s">
        <v>1192</v>
      </c>
      <c r="D70" s="17" t="s">
        <v>880</v>
      </c>
      <c r="E70" s="17" t="s">
        <v>1129</v>
      </c>
      <c r="F70" s="110">
        <v>45717</v>
      </c>
      <c r="G70" s="108">
        <v>45901</v>
      </c>
      <c r="H70" s="108">
        <v>46081</v>
      </c>
      <c r="I70" s="93">
        <v>145000</v>
      </c>
      <c r="J70" s="93">
        <v>4161.5</v>
      </c>
      <c r="K70" s="93">
        <v>4408</v>
      </c>
      <c r="L70" s="93">
        <v>22261.63</v>
      </c>
      <c r="M70" s="93">
        <v>1740.46</v>
      </c>
      <c r="N70" s="93">
        <f t="shared" si="0"/>
        <v>32571.59</v>
      </c>
      <c r="O70" s="93">
        <f t="shared" si="1"/>
        <v>112428.41</v>
      </c>
      <c r="P70" s="38" t="s">
        <v>224</v>
      </c>
    </row>
    <row r="71" spans="1:16" ht="19.5" customHeight="1" x14ac:dyDescent="0.25">
      <c r="A71" s="107">
        <v>63</v>
      </c>
      <c r="B71" s="2" t="s">
        <v>1083</v>
      </c>
      <c r="C71" s="17" t="s">
        <v>962</v>
      </c>
      <c r="D71" s="17" t="s">
        <v>963</v>
      </c>
      <c r="E71" s="17" t="s">
        <v>1129</v>
      </c>
      <c r="F71" s="110">
        <v>45566</v>
      </c>
      <c r="G71" s="108">
        <v>45748</v>
      </c>
      <c r="H71" s="108">
        <v>45930</v>
      </c>
      <c r="I71" s="93">
        <v>160000</v>
      </c>
      <c r="J71" s="93">
        <v>4592</v>
      </c>
      <c r="K71" s="93">
        <v>4864</v>
      </c>
      <c r="L71" s="93">
        <v>26218.87</v>
      </c>
      <c r="M71" s="93">
        <v>25</v>
      </c>
      <c r="N71" s="93">
        <f t="shared" si="0"/>
        <v>35699.869999999995</v>
      </c>
      <c r="O71" s="93">
        <f t="shared" si="1"/>
        <v>124300.13</v>
      </c>
      <c r="P71" s="38" t="s">
        <v>224</v>
      </c>
    </row>
    <row r="72" spans="1:16" ht="19.5" customHeight="1" x14ac:dyDescent="0.25">
      <c r="A72" s="107">
        <v>64</v>
      </c>
      <c r="B72" s="2" t="s">
        <v>1084</v>
      </c>
      <c r="C72" s="17" t="s">
        <v>1237</v>
      </c>
      <c r="D72" s="17" t="s">
        <v>884</v>
      </c>
      <c r="E72" s="17" t="s">
        <v>1129</v>
      </c>
      <c r="F72" s="110">
        <v>45566</v>
      </c>
      <c r="G72" s="108">
        <v>45748</v>
      </c>
      <c r="H72" s="108">
        <v>45930</v>
      </c>
      <c r="I72" s="93">
        <v>115000</v>
      </c>
      <c r="J72" s="93">
        <v>3300.5</v>
      </c>
      <c r="K72" s="93">
        <v>3496</v>
      </c>
      <c r="L72" s="93">
        <v>15633.74</v>
      </c>
      <c r="M72" s="93">
        <v>25</v>
      </c>
      <c r="N72" s="93">
        <f t="shared" si="0"/>
        <v>22455.239999999998</v>
      </c>
      <c r="O72" s="93">
        <f t="shared" si="1"/>
        <v>92544.760000000009</v>
      </c>
      <c r="P72" s="38" t="s">
        <v>224</v>
      </c>
    </row>
    <row r="73" spans="1:16" ht="19.5" customHeight="1" x14ac:dyDescent="0.25">
      <c r="A73" s="107">
        <v>65</v>
      </c>
      <c r="B73" s="2" t="s">
        <v>1201</v>
      </c>
      <c r="C73" s="17" t="s">
        <v>872</v>
      </c>
      <c r="D73" s="17" t="s">
        <v>764</v>
      </c>
      <c r="E73" s="17" t="s">
        <v>1129</v>
      </c>
      <c r="F73" s="110">
        <v>45717</v>
      </c>
      <c r="G73" s="108">
        <v>45901</v>
      </c>
      <c r="H73" s="108">
        <v>46081</v>
      </c>
      <c r="I73" s="93">
        <v>135000</v>
      </c>
      <c r="J73" s="93">
        <v>3874.5</v>
      </c>
      <c r="K73" s="93">
        <v>4104</v>
      </c>
      <c r="L73" s="93">
        <v>20338.240000000002</v>
      </c>
      <c r="M73" s="93">
        <v>6775</v>
      </c>
      <c r="N73" s="93">
        <f t="shared" ref="N73:N136" si="2">+J73+K73+L73+M73</f>
        <v>35091.740000000005</v>
      </c>
      <c r="O73" s="93">
        <f t="shared" ref="O73:O136" si="3">+I73-N73</f>
        <v>99908.26</v>
      </c>
      <c r="P73" s="38" t="s">
        <v>224</v>
      </c>
    </row>
    <row r="74" spans="1:16" ht="19.5" customHeight="1" x14ac:dyDescent="0.25">
      <c r="A74" s="107">
        <v>66</v>
      </c>
      <c r="B74" s="2" t="s">
        <v>176</v>
      </c>
      <c r="C74" s="17" t="s">
        <v>1107</v>
      </c>
      <c r="D74" s="17" t="s">
        <v>997</v>
      </c>
      <c r="E74" s="17" t="s">
        <v>1129</v>
      </c>
      <c r="F74" s="110">
        <v>44109</v>
      </c>
      <c r="G74" s="108">
        <v>45752</v>
      </c>
      <c r="H74" s="108">
        <v>45935</v>
      </c>
      <c r="I74" s="93">
        <v>110000</v>
      </c>
      <c r="J74" s="93">
        <v>3157</v>
      </c>
      <c r="K74" s="93">
        <v>3344</v>
      </c>
      <c r="L74" s="93">
        <v>13599.89</v>
      </c>
      <c r="M74" s="93">
        <v>20453.510000000002</v>
      </c>
      <c r="N74" s="93">
        <f t="shared" si="2"/>
        <v>40554.400000000001</v>
      </c>
      <c r="O74" s="93">
        <f t="shared" si="3"/>
        <v>69445.600000000006</v>
      </c>
      <c r="P74" s="38" t="s">
        <v>223</v>
      </c>
    </row>
    <row r="75" spans="1:16" ht="19.5" customHeight="1" x14ac:dyDescent="0.25">
      <c r="A75" s="107">
        <v>67</v>
      </c>
      <c r="B75" s="2" t="s">
        <v>256</v>
      </c>
      <c r="C75" s="17" t="s">
        <v>964</v>
      </c>
      <c r="D75" s="17" t="s">
        <v>844</v>
      </c>
      <c r="E75" s="17" t="s">
        <v>1129</v>
      </c>
      <c r="F75" s="110">
        <v>44378</v>
      </c>
      <c r="G75" s="108">
        <v>45839</v>
      </c>
      <c r="H75" s="108">
        <v>46022</v>
      </c>
      <c r="I75" s="93">
        <v>70000</v>
      </c>
      <c r="J75" s="93">
        <v>2009</v>
      </c>
      <c r="K75" s="93">
        <v>2128</v>
      </c>
      <c r="L75" s="93">
        <v>5025.38</v>
      </c>
      <c r="M75" s="93">
        <v>1740.46</v>
      </c>
      <c r="N75" s="93">
        <f t="shared" si="2"/>
        <v>10902.84</v>
      </c>
      <c r="O75" s="93">
        <f t="shared" si="3"/>
        <v>59097.16</v>
      </c>
      <c r="P75" s="38" t="s">
        <v>223</v>
      </c>
    </row>
    <row r="76" spans="1:16" ht="19.5" customHeight="1" x14ac:dyDescent="0.25">
      <c r="A76" s="107">
        <v>68</v>
      </c>
      <c r="B76" s="2" t="s">
        <v>254</v>
      </c>
      <c r="C76" s="17" t="s">
        <v>965</v>
      </c>
      <c r="D76" s="17" t="s">
        <v>881</v>
      </c>
      <c r="E76" s="17" t="s">
        <v>1129</v>
      </c>
      <c r="F76" s="110">
        <v>44348</v>
      </c>
      <c r="G76" s="108">
        <v>45809</v>
      </c>
      <c r="H76" s="108" t="s">
        <v>1465</v>
      </c>
      <c r="I76" s="93">
        <v>130000</v>
      </c>
      <c r="J76" s="93">
        <v>3731</v>
      </c>
      <c r="K76" s="93">
        <v>3952</v>
      </c>
      <c r="L76" s="93">
        <v>19162.12</v>
      </c>
      <c r="M76" s="93">
        <v>25</v>
      </c>
      <c r="N76" s="93">
        <f t="shared" si="2"/>
        <v>26870.12</v>
      </c>
      <c r="O76" s="93">
        <f t="shared" si="3"/>
        <v>103129.88</v>
      </c>
      <c r="P76" s="38" t="s">
        <v>223</v>
      </c>
    </row>
    <row r="77" spans="1:16" ht="19.5" customHeight="1" x14ac:dyDescent="0.25">
      <c r="A77" s="107">
        <v>69</v>
      </c>
      <c r="B77" s="2" t="s">
        <v>1148</v>
      </c>
      <c r="C77" s="17" t="s">
        <v>966</v>
      </c>
      <c r="D77" s="17" t="s">
        <v>5</v>
      </c>
      <c r="E77" s="17" t="s">
        <v>1129</v>
      </c>
      <c r="F77" s="110">
        <v>45658</v>
      </c>
      <c r="G77" s="108">
        <v>45839</v>
      </c>
      <c r="H77" s="108">
        <v>46022</v>
      </c>
      <c r="I77" s="93">
        <v>145000</v>
      </c>
      <c r="J77" s="93">
        <v>4161.5</v>
      </c>
      <c r="K77" s="93">
        <v>4408</v>
      </c>
      <c r="L77" s="93">
        <v>22690.49</v>
      </c>
      <c r="M77" s="93">
        <v>25</v>
      </c>
      <c r="N77" s="93">
        <f t="shared" si="2"/>
        <v>31284.99</v>
      </c>
      <c r="O77" s="93">
        <f t="shared" si="3"/>
        <v>113715.01</v>
      </c>
      <c r="P77" s="38" t="s">
        <v>223</v>
      </c>
    </row>
    <row r="78" spans="1:16" ht="19.5" customHeight="1" x14ac:dyDescent="0.25">
      <c r="A78" s="107">
        <v>70</v>
      </c>
      <c r="B78" s="2" t="s">
        <v>1149</v>
      </c>
      <c r="C78" s="17" t="s">
        <v>1154</v>
      </c>
      <c r="D78" s="17" t="s">
        <v>885</v>
      </c>
      <c r="E78" s="17" t="s">
        <v>1129</v>
      </c>
      <c r="F78" s="110">
        <v>45672</v>
      </c>
      <c r="G78" s="108">
        <v>45853</v>
      </c>
      <c r="H78" s="108">
        <v>46037</v>
      </c>
      <c r="I78" s="93">
        <v>105000</v>
      </c>
      <c r="J78" s="93">
        <v>3013.5</v>
      </c>
      <c r="K78" s="93">
        <v>3192</v>
      </c>
      <c r="L78" s="93">
        <v>13281.49</v>
      </c>
      <c r="M78" s="93">
        <v>25</v>
      </c>
      <c r="N78" s="93">
        <f t="shared" si="2"/>
        <v>19511.989999999998</v>
      </c>
      <c r="O78" s="93">
        <f t="shared" si="3"/>
        <v>85488.010000000009</v>
      </c>
      <c r="P78" s="38" t="s">
        <v>223</v>
      </c>
    </row>
    <row r="79" spans="1:16" ht="19.5" customHeight="1" x14ac:dyDescent="0.25">
      <c r="A79" s="107">
        <v>71</v>
      </c>
      <c r="B79" s="2" t="s">
        <v>1158</v>
      </c>
      <c r="C79" s="17" t="s">
        <v>1159</v>
      </c>
      <c r="D79" s="17" t="s">
        <v>896</v>
      </c>
      <c r="E79" s="17" t="s">
        <v>1129</v>
      </c>
      <c r="F79" s="110">
        <v>45627</v>
      </c>
      <c r="G79" s="108">
        <v>45809</v>
      </c>
      <c r="H79" s="108">
        <v>45991</v>
      </c>
      <c r="I79" s="93">
        <v>115000</v>
      </c>
      <c r="J79" s="93">
        <v>3300.5</v>
      </c>
      <c r="K79" s="93">
        <v>3496</v>
      </c>
      <c r="L79" s="93">
        <v>15633.74</v>
      </c>
      <c r="M79" s="93">
        <v>25</v>
      </c>
      <c r="N79" s="93">
        <f t="shared" si="2"/>
        <v>22455.239999999998</v>
      </c>
      <c r="O79" s="93">
        <f t="shared" si="3"/>
        <v>92544.760000000009</v>
      </c>
      <c r="P79" s="38" t="s">
        <v>224</v>
      </c>
    </row>
    <row r="80" spans="1:16" ht="19.5" customHeight="1" x14ac:dyDescent="0.25">
      <c r="A80" s="107">
        <v>72</v>
      </c>
      <c r="B80" s="2" t="s">
        <v>208</v>
      </c>
      <c r="C80" s="17" t="s">
        <v>1207</v>
      </c>
      <c r="D80" s="17" t="s">
        <v>1208</v>
      </c>
      <c r="E80" s="17" t="s">
        <v>1129</v>
      </c>
      <c r="F80" s="110">
        <v>44222</v>
      </c>
      <c r="G80" s="108">
        <v>45864</v>
      </c>
      <c r="H80" s="108">
        <v>46048</v>
      </c>
      <c r="I80" s="93">
        <v>135000</v>
      </c>
      <c r="J80" s="93">
        <v>3874.5</v>
      </c>
      <c r="K80" s="93">
        <v>4104</v>
      </c>
      <c r="L80" s="93">
        <v>20338.240000000002</v>
      </c>
      <c r="M80" s="93">
        <v>10823.71</v>
      </c>
      <c r="N80" s="93">
        <f t="shared" si="2"/>
        <v>39140.449999999997</v>
      </c>
      <c r="O80" s="93">
        <f t="shared" si="3"/>
        <v>95859.55</v>
      </c>
      <c r="P80" s="38" t="s">
        <v>223</v>
      </c>
    </row>
    <row r="81" spans="1:16" ht="19.5" customHeight="1" x14ac:dyDescent="0.25">
      <c r="A81" s="107">
        <v>73</v>
      </c>
      <c r="B81" s="2" t="s">
        <v>841</v>
      </c>
      <c r="C81" s="17" t="s">
        <v>1209</v>
      </c>
      <c r="D81" s="17" t="s">
        <v>1210</v>
      </c>
      <c r="E81" s="17" t="s">
        <v>1129</v>
      </c>
      <c r="F81" s="110">
        <v>44348</v>
      </c>
      <c r="G81" s="108">
        <v>45809</v>
      </c>
      <c r="H81" s="108" t="s">
        <v>1465</v>
      </c>
      <c r="I81" s="93">
        <v>145000</v>
      </c>
      <c r="J81" s="93">
        <v>4161.5</v>
      </c>
      <c r="K81" s="93">
        <v>4408</v>
      </c>
      <c r="L81" s="93">
        <v>22690.49</v>
      </c>
      <c r="M81" s="93">
        <v>25</v>
      </c>
      <c r="N81" s="93">
        <f t="shared" si="2"/>
        <v>31284.99</v>
      </c>
      <c r="O81" s="93">
        <f t="shared" si="3"/>
        <v>113715.01</v>
      </c>
      <c r="P81" s="38" t="s">
        <v>223</v>
      </c>
    </row>
    <row r="82" spans="1:16" ht="19.5" customHeight="1" x14ac:dyDescent="0.25">
      <c r="A82" s="107">
        <v>74</v>
      </c>
      <c r="B82" s="2" t="s">
        <v>284</v>
      </c>
      <c r="C82" s="17" t="s">
        <v>1133</v>
      </c>
      <c r="D82" s="17" t="s">
        <v>887</v>
      </c>
      <c r="E82" s="17" t="s">
        <v>1129</v>
      </c>
      <c r="F82" s="110">
        <v>44348</v>
      </c>
      <c r="G82" s="108">
        <v>45809</v>
      </c>
      <c r="H82" s="108" t="s">
        <v>1465</v>
      </c>
      <c r="I82" s="93">
        <v>110000</v>
      </c>
      <c r="J82" s="93">
        <v>3157</v>
      </c>
      <c r="K82" s="93">
        <v>3344</v>
      </c>
      <c r="L82" s="93">
        <v>14457.62</v>
      </c>
      <c r="M82" s="93">
        <v>7061.92</v>
      </c>
      <c r="N82" s="93">
        <f t="shared" si="2"/>
        <v>28020.54</v>
      </c>
      <c r="O82" s="93">
        <f t="shared" si="3"/>
        <v>81979.459999999992</v>
      </c>
      <c r="P82" s="38" t="s">
        <v>223</v>
      </c>
    </row>
    <row r="83" spans="1:16" ht="19.5" customHeight="1" x14ac:dyDescent="0.25">
      <c r="A83" s="107">
        <v>75</v>
      </c>
      <c r="B83" s="2" t="s">
        <v>177</v>
      </c>
      <c r="C83" s="17" t="s">
        <v>1432</v>
      </c>
      <c r="D83" s="17" t="s">
        <v>889</v>
      </c>
      <c r="E83" s="17" t="s">
        <v>1129</v>
      </c>
      <c r="F83" s="110">
        <v>44109</v>
      </c>
      <c r="G83" s="108">
        <v>45752</v>
      </c>
      <c r="H83" s="108">
        <v>45935</v>
      </c>
      <c r="I83" s="93">
        <v>135000</v>
      </c>
      <c r="J83" s="93">
        <v>3874.5</v>
      </c>
      <c r="K83" s="93">
        <v>4104</v>
      </c>
      <c r="L83" s="93">
        <v>19909.38</v>
      </c>
      <c r="M83" s="93">
        <v>66540.460000000006</v>
      </c>
      <c r="N83" s="93">
        <f t="shared" si="2"/>
        <v>94428.340000000011</v>
      </c>
      <c r="O83" s="93">
        <f t="shared" si="3"/>
        <v>40571.659999999989</v>
      </c>
      <c r="P83" s="38" t="s">
        <v>224</v>
      </c>
    </row>
    <row r="84" spans="1:16" ht="19.5" customHeight="1" x14ac:dyDescent="0.25">
      <c r="A84" s="107">
        <v>76</v>
      </c>
      <c r="B84" s="2" t="s">
        <v>1295</v>
      </c>
      <c r="C84" s="17" t="s">
        <v>1302</v>
      </c>
      <c r="D84" s="17" t="s">
        <v>123</v>
      </c>
      <c r="E84" s="17" t="s">
        <v>1129</v>
      </c>
      <c r="F84" s="110">
        <v>45809</v>
      </c>
      <c r="G84" s="108">
        <v>45809</v>
      </c>
      <c r="H84" s="108">
        <v>45930</v>
      </c>
      <c r="I84" s="93">
        <v>145000</v>
      </c>
      <c r="J84" s="93">
        <v>4161.5</v>
      </c>
      <c r="K84" s="93">
        <v>4408</v>
      </c>
      <c r="L84" s="93">
        <v>22690.49</v>
      </c>
      <c r="M84" s="93">
        <v>25</v>
      </c>
      <c r="N84" s="93">
        <f t="shared" si="2"/>
        <v>31284.99</v>
      </c>
      <c r="O84" s="93">
        <f t="shared" si="3"/>
        <v>113715.01</v>
      </c>
      <c r="P84" s="38" t="s">
        <v>223</v>
      </c>
    </row>
    <row r="85" spans="1:16" ht="19.5" customHeight="1" x14ac:dyDescent="0.25">
      <c r="A85" s="107">
        <v>77</v>
      </c>
      <c r="B85" s="2" t="s">
        <v>1294</v>
      </c>
      <c r="C85" s="17" t="s">
        <v>1300</v>
      </c>
      <c r="D85" s="17" t="s">
        <v>1301</v>
      </c>
      <c r="E85" s="17" t="s">
        <v>1129</v>
      </c>
      <c r="F85" s="110">
        <v>45809</v>
      </c>
      <c r="G85" s="108">
        <v>45809</v>
      </c>
      <c r="H85" s="108">
        <v>45930</v>
      </c>
      <c r="I85" s="93">
        <v>135000</v>
      </c>
      <c r="J85" s="93">
        <v>3874.5</v>
      </c>
      <c r="K85" s="93">
        <v>4104</v>
      </c>
      <c r="L85" s="93">
        <v>20338.240000000002</v>
      </c>
      <c r="M85" s="93">
        <v>10825</v>
      </c>
      <c r="N85" s="93">
        <f t="shared" si="2"/>
        <v>39141.740000000005</v>
      </c>
      <c r="O85" s="93">
        <f t="shared" si="3"/>
        <v>95858.26</v>
      </c>
      <c r="P85" s="38" t="s">
        <v>223</v>
      </c>
    </row>
    <row r="86" spans="1:16" ht="19.5" customHeight="1" x14ac:dyDescent="0.25">
      <c r="A86" s="107">
        <v>78</v>
      </c>
      <c r="B86" s="2" t="s">
        <v>1293</v>
      </c>
      <c r="C86" s="17" t="s">
        <v>1299</v>
      </c>
      <c r="D86" s="17" t="s">
        <v>894</v>
      </c>
      <c r="E86" s="17" t="s">
        <v>1129</v>
      </c>
      <c r="F86" s="110">
        <v>45809</v>
      </c>
      <c r="G86" s="108">
        <v>45809</v>
      </c>
      <c r="H86" s="108">
        <v>45930</v>
      </c>
      <c r="I86" s="93">
        <v>135000</v>
      </c>
      <c r="J86" s="93">
        <v>3874.5</v>
      </c>
      <c r="K86" s="93">
        <v>4104</v>
      </c>
      <c r="L86" s="93">
        <v>20338.240000000002</v>
      </c>
      <c r="M86" s="93">
        <v>25</v>
      </c>
      <c r="N86" s="93">
        <f t="shared" si="2"/>
        <v>28341.74</v>
      </c>
      <c r="O86" s="93">
        <f t="shared" si="3"/>
        <v>106658.26</v>
      </c>
      <c r="P86" s="38" t="s">
        <v>223</v>
      </c>
    </row>
    <row r="87" spans="1:16" ht="19.5" customHeight="1" x14ac:dyDescent="0.25">
      <c r="A87" s="107">
        <v>79</v>
      </c>
      <c r="B87" s="2" t="s">
        <v>327</v>
      </c>
      <c r="C87" s="17" t="s">
        <v>809</v>
      </c>
      <c r="D87" s="17" t="s">
        <v>1449</v>
      </c>
      <c r="E87" s="17" t="s">
        <v>1129</v>
      </c>
      <c r="F87" s="110">
        <v>44348</v>
      </c>
      <c r="G87" s="108">
        <v>45809</v>
      </c>
      <c r="H87" s="108" t="s">
        <v>1465</v>
      </c>
      <c r="I87" s="93">
        <v>150000</v>
      </c>
      <c r="J87" s="93">
        <v>4305</v>
      </c>
      <c r="K87" s="93">
        <v>4560</v>
      </c>
      <c r="L87" s="93">
        <v>23866.62</v>
      </c>
      <c r="M87" s="93">
        <v>26967</v>
      </c>
      <c r="N87" s="93">
        <f t="shared" si="2"/>
        <v>59698.619999999995</v>
      </c>
      <c r="O87" s="93">
        <f t="shared" si="3"/>
        <v>90301.38</v>
      </c>
      <c r="P87" s="38" t="s">
        <v>223</v>
      </c>
    </row>
    <row r="88" spans="1:16" ht="19.5" customHeight="1" x14ac:dyDescent="0.25">
      <c r="A88" s="107">
        <v>80</v>
      </c>
      <c r="B88" s="2" t="s">
        <v>247</v>
      </c>
      <c r="C88" s="17" t="s">
        <v>809</v>
      </c>
      <c r="D88" s="17" t="s">
        <v>1449</v>
      </c>
      <c r="E88" s="17" t="s">
        <v>1129</v>
      </c>
      <c r="F88" s="110">
        <v>44348</v>
      </c>
      <c r="G88" s="108">
        <v>45809</v>
      </c>
      <c r="H88" s="108" t="s">
        <v>1465</v>
      </c>
      <c r="I88" s="93">
        <v>110000</v>
      </c>
      <c r="J88" s="93">
        <v>3157</v>
      </c>
      <c r="K88" s="93">
        <v>3344</v>
      </c>
      <c r="L88" s="93">
        <v>14457.62</v>
      </c>
      <c r="M88" s="93">
        <v>25699.27</v>
      </c>
      <c r="N88" s="93">
        <f t="shared" si="2"/>
        <v>46657.89</v>
      </c>
      <c r="O88" s="93">
        <f t="shared" si="3"/>
        <v>63342.11</v>
      </c>
      <c r="P88" s="38" t="s">
        <v>223</v>
      </c>
    </row>
    <row r="89" spans="1:16" ht="19.5" customHeight="1" x14ac:dyDescent="0.25">
      <c r="A89" s="107">
        <v>81</v>
      </c>
      <c r="B89" s="2" t="s">
        <v>1086</v>
      </c>
      <c r="C89" s="17" t="s">
        <v>26</v>
      </c>
      <c r="D89" s="17" t="s">
        <v>852</v>
      </c>
      <c r="E89" s="17" t="s">
        <v>1129</v>
      </c>
      <c r="F89" s="110">
        <v>45566</v>
      </c>
      <c r="G89" s="108">
        <v>45748</v>
      </c>
      <c r="H89" s="108">
        <v>45930</v>
      </c>
      <c r="I89" s="93">
        <v>100000</v>
      </c>
      <c r="J89" s="93">
        <v>2870</v>
      </c>
      <c r="K89" s="93">
        <v>3040</v>
      </c>
      <c r="L89" s="93">
        <v>11315.9</v>
      </c>
      <c r="M89" s="93">
        <v>25</v>
      </c>
      <c r="N89" s="93">
        <f t="shared" si="2"/>
        <v>17250.900000000001</v>
      </c>
      <c r="O89" s="93">
        <f t="shared" si="3"/>
        <v>82749.100000000006</v>
      </c>
      <c r="P89" s="38" t="s">
        <v>223</v>
      </c>
    </row>
    <row r="90" spans="1:16" ht="19.5" customHeight="1" x14ac:dyDescent="0.25">
      <c r="A90" s="107">
        <v>82</v>
      </c>
      <c r="B90" s="2" t="s">
        <v>397</v>
      </c>
      <c r="C90" s="17" t="s">
        <v>26</v>
      </c>
      <c r="D90" s="17" t="s">
        <v>844</v>
      </c>
      <c r="E90" s="17" t="s">
        <v>1129</v>
      </c>
      <c r="F90" s="110">
        <v>44378</v>
      </c>
      <c r="G90" s="108">
        <v>45839</v>
      </c>
      <c r="H90" s="108">
        <v>46022</v>
      </c>
      <c r="I90" s="93">
        <v>90000</v>
      </c>
      <c r="J90" s="93">
        <v>2583</v>
      </c>
      <c r="K90" s="93">
        <v>2736</v>
      </c>
      <c r="L90" s="93">
        <v>9753.1200000000008</v>
      </c>
      <c r="M90" s="93">
        <v>5425</v>
      </c>
      <c r="N90" s="93">
        <f t="shared" si="2"/>
        <v>20497.120000000003</v>
      </c>
      <c r="O90" s="93">
        <f t="shared" si="3"/>
        <v>69502.880000000005</v>
      </c>
      <c r="P90" s="38" t="s">
        <v>223</v>
      </c>
    </row>
    <row r="91" spans="1:16" ht="19.5" customHeight="1" x14ac:dyDescent="0.25">
      <c r="A91" s="107">
        <v>83</v>
      </c>
      <c r="B91" s="2" t="s">
        <v>665</v>
      </c>
      <c r="C91" s="17" t="s">
        <v>26</v>
      </c>
      <c r="D91" s="17" t="s">
        <v>844</v>
      </c>
      <c r="E91" s="17" t="s">
        <v>1129</v>
      </c>
      <c r="F91" s="110">
        <v>45047</v>
      </c>
      <c r="G91" s="108">
        <v>45778</v>
      </c>
      <c r="H91" s="108">
        <v>45961</v>
      </c>
      <c r="I91" s="93">
        <v>80000</v>
      </c>
      <c r="J91" s="93">
        <v>2296</v>
      </c>
      <c r="K91" s="93">
        <v>2432</v>
      </c>
      <c r="L91" s="93">
        <v>7400.87</v>
      </c>
      <c r="M91" s="93">
        <v>4825</v>
      </c>
      <c r="N91" s="93">
        <f t="shared" si="2"/>
        <v>16953.87</v>
      </c>
      <c r="O91" s="93">
        <f t="shared" si="3"/>
        <v>63046.130000000005</v>
      </c>
      <c r="P91" s="38" t="s">
        <v>223</v>
      </c>
    </row>
    <row r="92" spans="1:16" ht="19.5" customHeight="1" x14ac:dyDescent="0.25">
      <c r="A92" s="107">
        <v>84</v>
      </c>
      <c r="B92" s="2" t="s">
        <v>255</v>
      </c>
      <c r="C92" s="17" t="s">
        <v>1238</v>
      </c>
      <c r="D92" s="17" t="s">
        <v>932</v>
      </c>
      <c r="E92" s="17" t="s">
        <v>1129</v>
      </c>
      <c r="F92" s="110">
        <v>44348</v>
      </c>
      <c r="G92" s="108">
        <v>45809</v>
      </c>
      <c r="H92" s="108" t="s">
        <v>1465</v>
      </c>
      <c r="I92" s="93">
        <v>110000</v>
      </c>
      <c r="J92" s="93">
        <v>3157</v>
      </c>
      <c r="K92" s="93">
        <v>3344</v>
      </c>
      <c r="L92" s="93">
        <v>14457.62</v>
      </c>
      <c r="M92" s="93">
        <v>25</v>
      </c>
      <c r="N92" s="93">
        <f t="shared" si="2"/>
        <v>20983.620000000003</v>
      </c>
      <c r="O92" s="93">
        <f t="shared" si="3"/>
        <v>89016.38</v>
      </c>
      <c r="P92" s="38" t="s">
        <v>223</v>
      </c>
    </row>
    <row r="93" spans="1:16" ht="19.5" customHeight="1" x14ac:dyDescent="0.25">
      <c r="A93" s="107">
        <v>85</v>
      </c>
      <c r="B93" s="2" t="s">
        <v>259</v>
      </c>
      <c r="C93" s="17" t="s">
        <v>26</v>
      </c>
      <c r="D93" s="17" t="s">
        <v>844</v>
      </c>
      <c r="E93" s="17" t="s">
        <v>1129</v>
      </c>
      <c r="F93" s="110">
        <v>44378</v>
      </c>
      <c r="G93" s="108">
        <v>45839</v>
      </c>
      <c r="H93" s="108">
        <v>46022</v>
      </c>
      <c r="I93" s="93">
        <v>70000</v>
      </c>
      <c r="J93" s="93">
        <v>2009</v>
      </c>
      <c r="K93" s="93">
        <v>2128</v>
      </c>
      <c r="L93" s="93">
        <v>5368.48</v>
      </c>
      <c r="M93" s="93">
        <v>25154.129999999997</v>
      </c>
      <c r="N93" s="93">
        <f t="shared" si="2"/>
        <v>34659.61</v>
      </c>
      <c r="O93" s="93">
        <f t="shared" si="3"/>
        <v>35340.39</v>
      </c>
      <c r="P93" s="38" t="s">
        <v>223</v>
      </c>
    </row>
    <row r="94" spans="1:16" ht="19.5" customHeight="1" x14ac:dyDescent="0.25">
      <c r="A94" s="107">
        <v>86</v>
      </c>
      <c r="B94" s="2" t="s">
        <v>1459</v>
      </c>
      <c r="C94" s="17" t="s">
        <v>1460</v>
      </c>
      <c r="D94" s="17" t="s">
        <v>934</v>
      </c>
      <c r="E94" s="17" t="s">
        <v>1129</v>
      </c>
      <c r="F94" s="110">
        <v>45901</v>
      </c>
      <c r="G94" s="108">
        <v>45901</v>
      </c>
      <c r="H94" s="108">
        <v>46081</v>
      </c>
      <c r="I94" s="93">
        <v>90000</v>
      </c>
      <c r="J94" s="93">
        <v>2583</v>
      </c>
      <c r="K94" s="93">
        <v>2736</v>
      </c>
      <c r="L94" s="93">
        <v>9753.1200000000008</v>
      </c>
      <c r="M94" s="93">
        <v>25</v>
      </c>
      <c r="N94" s="93">
        <f t="shared" si="2"/>
        <v>15097.12</v>
      </c>
      <c r="O94" s="93">
        <f t="shared" si="3"/>
        <v>74902.880000000005</v>
      </c>
      <c r="P94" s="38" t="s">
        <v>223</v>
      </c>
    </row>
    <row r="95" spans="1:16" ht="19.5" customHeight="1" x14ac:dyDescent="0.25">
      <c r="A95" s="107">
        <v>87</v>
      </c>
      <c r="B95" s="2" t="s">
        <v>559</v>
      </c>
      <c r="C95" s="17" t="s">
        <v>26</v>
      </c>
      <c r="D95" s="17" t="s">
        <v>883</v>
      </c>
      <c r="E95" s="17" t="s">
        <v>1129</v>
      </c>
      <c r="F95" s="110">
        <v>44743</v>
      </c>
      <c r="G95" s="108">
        <v>45839</v>
      </c>
      <c r="H95" s="108">
        <v>46022</v>
      </c>
      <c r="I95" s="93">
        <v>110000</v>
      </c>
      <c r="J95" s="93">
        <v>3157</v>
      </c>
      <c r="K95" s="93">
        <v>3344</v>
      </c>
      <c r="L95" s="93">
        <v>14028.75</v>
      </c>
      <c r="M95" s="93">
        <v>5040.46</v>
      </c>
      <c r="N95" s="93">
        <f t="shared" si="2"/>
        <v>25570.21</v>
      </c>
      <c r="O95" s="93">
        <f t="shared" si="3"/>
        <v>84429.790000000008</v>
      </c>
      <c r="P95" s="38" t="s">
        <v>223</v>
      </c>
    </row>
    <row r="96" spans="1:16" ht="19.5" customHeight="1" x14ac:dyDescent="0.25">
      <c r="A96" s="107">
        <v>88</v>
      </c>
      <c r="B96" s="2" t="s">
        <v>633</v>
      </c>
      <c r="C96" s="17" t="s">
        <v>26</v>
      </c>
      <c r="D96" s="17" t="s">
        <v>853</v>
      </c>
      <c r="E96" s="17" t="s">
        <v>1129</v>
      </c>
      <c r="F96" s="110">
        <v>44958</v>
      </c>
      <c r="G96" s="108">
        <v>45870</v>
      </c>
      <c r="H96" s="108">
        <v>46053</v>
      </c>
      <c r="I96" s="93">
        <v>100000</v>
      </c>
      <c r="J96" s="93">
        <v>2870</v>
      </c>
      <c r="K96" s="93">
        <v>3040</v>
      </c>
      <c r="L96" s="93">
        <v>12105.37</v>
      </c>
      <c r="M96" s="93">
        <v>25</v>
      </c>
      <c r="N96" s="93">
        <f t="shared" si="2"/>
        <v>18040.370000000003</v>
      </c>
      <c r="O96" s="93">
        <f t="shared" si="3"/>
        <v>81959.63</v>
      </c>
      <c r="P96" s="38" t="s">
        <v>223</v>
      </c>
    </row>
    <row r="97" spans="1:16" ht="19.5" customHeight="1" x14ac:dyDescent="0.25">
      <c r="A97" s="107">
        <v>89</v>
      </c>
      <c r="B97" s="2" t="s">
        <v>169</v>
      </c>
      <c r="C97" s="17" t="s">
        <v>1239</v>
      </c>
      <c r="D97" s="17" t="s">
        <v>1246</v>
      </c>
      <c r="E97" s="17" t="s">
        <v>1129</v>
      </c>
      <c r="F97" s="110">
        <v>43840</v>
      </c>
      <c r="G97" s="108">
        <v>45848</v>
      </c>
      <c r="H97" s="108">
        <v>46032</v>
      </c>
      <c r="I97" s="93">
        <v>90000</v>
      </c>
      <c r="J97" s="93">
        <v>2583</v>
      </c>
      <c r="K97" s="93">
        <v>2736</v>
      </c>
      <c r="L97" s="93">
        <v>9753.1200000000008</v>
      </c>
      <c r="M97" s="93">
        <v>25</v>
      </c>
      <c r="N97" s="93">
        <f t="shared" si="2"/>
        <v>15097.12</v>
      </c>
      <c r="O97" s="93">
        <f t="shared" si="3"/>
        <v>74902.880000000005</v>
      </c>
      <c r="P97" s="38" t="s">
        <v>223</v>
      </c>
    </row>
    <row r="98" spans="1:16" ht="19.5" customHeight="1" x14ac:dyDescent="0.25">
      <c r="A98" s="107">
        <v>90</v>
      </c>
      <c r="B98" s="2" t="s">
        <v>594</v>
      </c>
      <c r="C98" s="17" t="s">
        <v>1306</v>
      </c>
      <c r="D98" s="17" t="s">
        <v>855</v>
      </c>
      <c r="E98" s="17" t="s">
        <v>1129</v>
      </c>
      <c r="F98" s="110">
        <v>44896</v>
      </c>
      <c r="G98" s="110">
        <v>45778</v>
      </c>
      <c r="H98" s="110">
        <v>45961</v>
      </c>
      <c r="I98" s="93">
        <v>85000</v>
      </c>
      <c r="J98" s="93">
        <v>2439.5</v>
      </c>
      <c r="K98" s="93">
        <v>2584</v>
      </c>
      <c r="L98" s="93">
        <v>7290.4</v>
      </c>
      <c r="M98" s="93">
        <v>9071.380000000001</v>
      </c>
      <c r="N98" s="93">
        <f t="shared" si="2"/>
        <v>21385.279999999999</v>
      </c>
      <c r="O98" s="93">
        <f t="shared" si="3"/>
        <v>63614.720000000001</v>
      </c>
      <c r="P98" s="38" t="s">
        <v>224</v>
      </c>
    </row>
    <row r="99" spans="1:16" ht="19.5" customHeight="1" x14ac:dyDescent="0.25">
      <c r="A99" s="107">
        <v>91</v>
      </c>
      <c r="B99" s="2" t="s">
        <v>634</v>
      </c>
      <c r="C99" s="17" t="s">
        <v>26</v>
      </c>
      <c r="D99" s="17" t="s">
        <v>844</v>
      </c>
      <c r="E99" s="17" t="s">
        <v>1129</v>
      </c>
      <c r="F99" s="110">
        <v>44958</v>
      </c>
      <c r="G99" s="108">
        <v>45870</v>
      </c>
      <c r="H99" s="108">
        <v>46053</v>
      </c>
      <c r="I99" s="93">
        <v>80000</v>
      </c>
      <c r="J99" s="93">
        <v>2296</v>
      </c>
      <c r="K99" s="93">
        <v>2432</v>
      </c>
      <c r="L99" s="93">
        <v>7400.87</v>
      </c>
      <c r="M99" s="93">
        <v>22995.01</v>
      </c>
      <c r="N99" s="93">
        <f t="shared" si="2"/>
        <v>35123.879999999997</v>
      </c>
      <c r="O99" s="93">
        <f t="shared" si="3"/>
        <v>44876.12</v>
      </c>
      <c r="P99" s="38" t="s">
        <v>223</v>
      </c>
    </row>
    <row r="100" spans="1:16" ht="19.5" customHeight="1" x14ac:dyDescent="0.25">
      <c r="A100" s="107">
        <v>92</v>
      </c>
      <c r="B100" s="2" t="s">
        <v>635</v>
      </c>
      <c r="C100" s="17" t="s">
        <v>26</v>
      </c>
      <c r="D100" s="17" t="s">
        <v>844</v>
      </c>
      <c r="E100" s="17" t="s">
        <v>1129</v>
      </c>
      <c r="F100" s="110">
        <v>44958</v>
      </c>
      <c r="G100" s="108">
        <v>45870</v>
      </c>
      <c r="H100" s="108">
        <v>46053</v>
      </c>
      <c r="I100" s="93">
        <v>80000</v>
      </c>
      <c r="J100" s="93">
        <v>2296</v>
      </c>
      <c r="K100" s="93">
        <v>2432</v>
      </c>
      <c r="L100" s="93">
        <v>7400.87</v>
      </c>
      <c r="M100" s="93">
        <v>6545.8</v>
      </c>
      <c r="N100" s="93">
        <f t="shared" si="2"/>
        <v>18674.669999999998</v>
      </c>
      <c r="O100" s="93">
        <f t="shared" si="3"/>
        <v>61325.33</v>
      </c>
      <c r="P100" s="38" t="s">
        <v>223</v>
      </c>
    </row>
    <row r="101" spans="1:16" ht="19.5" customHeight="1" x14ac:dyDescent="0.25">
      <c r="A101" s="107">
        <v>93</v>
      </c>
      <c r="B101" s="2" t="s">
        <v>636</v>
      </c>
      <c r="C101" s="17" t="s">
        <v>26</v>
      </c>
      <c r="D101" s="17" t="s">
        <v>844</v>
      </c>
      <c r="E101" s="17" t="s">
        <v>1129</v>
      </c>
      <c r="F101" s="110">
        <v>44958</v>
      </c>
      <c r="G101" s="108">
        <v>45870</v>
      </c>
      <c r="H101" s="108">
        <v>46053</v>
      </c>
      <c r="I101" s="93">
        <v>80000</v>
      </c>
      <c r="J101" s="93">
        <v>2296</v>
      </c>
      <c r="K101" s="93">
        <v>2432</v>
      </c>
      <c r="L101" s="93">
        <v>7400.87</v>
      </c>
      <c r="M101" s="93">
        <v>25</v>
      </c>
      <c r="N101" s="93">
        <f t="shared" si="2"/>
        <v>12153.869999999999</v>
      </c>
      <c r="O101" s="93">
        <f t="shared" si="3"/>
        <v>67846.13</v>
      </c>
      <c r="P101" s="38" t="s">
        <v>223</v>
      </c>
    </row>
    <row r="102" spans="1:16" ht="19.5" customHeight="1" x14ac:dyDescent="0.25">
      <c r="A102" s="107">
        <v>94</v>
      </c>
      <c r="B102" s="2" t="s">
        <v>288</v>
      </c>
      <c r="C102" s="17" t="s">
        <v>26</v>
      </c>
      <c r="D102" s="17" t="s">
        <v>844</v>
      </c>
      <c r="E102" s="17" t="s">
        <v>1129</v>
      </c>
      <c r="F102" s="110">
        <v>44378</v>
      </c>
      <c r="G102" s="108">
        <v>45839</v>
      </c>
      <c r="H102" s="108">
        <v>46022</v>
      </c>
      <c r="I102" s="93">
        <v>80000</v>
      </c>
      <c r="J102" s="93">
        <v>2296</v>
      </c>
      <c r="K102" s="93">
        <v>2432</v>
      </c>
      <c r="L102" s="93">
        <v>7400.87</v>
      </c>
      <c r="M102" s="93">
        <v>16903</v>
      </c>
      <c r="N102" s="93">
        <f t="shared" si="2"/>
        <v>29031.87</v>
      </c>
      <c r="O102" s="93">
        <f t="shared" si="3"/>
        <v>50968.130000000005</v>
      </c>
      <c r="P102" s="38" t="s">
        <v>224</v>
      </c>
    </row>
    <row r="103" spans="1:16" ht="19.5" customHeight="1" x14ac:dyDescent="0.25">
      <c r="A103" s="107">
        <v>95</v>
      </c>
      <c r="B103" s="2" t="s">
        <v>1270</v>
      </c>
      <c r="C103" s="17" t="s">
        <v>1269</v>
      </c>
      <c r="D103" s="17" t="s">
        <v>874</v>
      </c>
      <c r="E103" s="17" t="s">
        <v>1129</v>
      </c>
      <c r="F103" s="110">
        <v>45778</v>
      </c>
      <c r="G103" s="108">
        <v>45778</v>
      </c>
      <c r="H103" s="108">
        <v>45961</v>
      </c>
      <c r="I103" s="93">
        <v>90000</v>
      </c>
      <c r="J103" s="93">
        <v>2583</v>
      </c>
      <c r="K103" s="93">
        <v>2736</v>
      </c>
      <c r="L103" s="93">
        <v>9753.1200000000008</v>
      </c>
      <c r="M103" s="93">
        <v>25</v>
      </c>
      <c r="N103" s="93">
        <f t="shared" si="2"/>
        <v>15097.12</v>
      </c>
      <c r="O103" s="93">
        <f t="shared" si="3"/>
        <v>74902.880000000005</v>
      </c>
      <c r="P103" s="38" t="s">
        <v>224</v>
      </c>
    </row>
    <row r="104" spans="1:16" ht="19.5" customHeight="1" x14ac:dyDescent="0.25">
      <c r="A104" s="107">
        <v>96</v>
      </c>
      <c r="B104" s="2" t="s">
        <v>1102</v>
      </c>
      <c r="C104" s="17" t="s">
        <v>26</v>
      </c>
      <c r="D104" s="17" t="s">
        <v>932</v>
      </c>
      <c r="E104" s="17" t="s">
        <v>1129</v>
      </c>
      <c r="F104" s="110">
        <v>44348</v>
      </c>
      <c r="G104" s="108">
        <v>45809</v>
      </c>
      <c r="H104" s="108">
        <v>45992</v>
      </c>
      <c r="I104" s="93">
        <v>100000</v>
      </c>
      <c r="J104" s="93">
        <v>2870</v>
      </c>
      <c r="K104" s="93">
        <v>3040</v>
      </c>
      <c r="L104" s="93">
        <v>12105.37</v>
      </c>
      <c r="M104" s="93">
        <v>17859.05</v>
      </c>
      <c r="N104" s="93">
        <f t="shared" si="2"/>
        <v>35874.42</v>
      </c>
      <c r="O104" s="93">
        <f t="shared" si="3"/>
        <v>64125.58</v>
      </c>
      <c r="P104" s="38" t="s">
        <v>224</v>
      </c>
    </row>
    <row r="105" spans="1:16" ht="19.5" customHeight="1" x14ac:dyDescent="0.25">
      <c r="A105" s="107">
        <v>97</v>
      </c>
      <c r="B105" s="2" t="s">
        <v>527</v>
      </c>
      <c r="C105" s="17" t="s">
        <v>26</v>
      </c>
      <c r="D105" s="17" t="s">
        <v>844</v>
      </c>
      <c r="E105" s="17" t="s">
        <v>1129</v>
      </c>
      <c r="F105" s="110">
        <v>44682</v>
      </c>
      <c r="G105" s="108">
        <v>45778</v>
      </c>
      <c r="H105" s="108">
        <v>45961</v>
      </c>
      <c r="I105" s="93">
        <v>50000</v>
      </c>
      <c r="J105" s="93">
        <v>1435</v>
      </c>
      <c r="K105" s="93">
        <v>1520</v>
      </c>
      <c r="L105" s="93">
        <v>1854</v>
      </c>
      <c r="M105" s="93">
        <v>25</v>
      </c>
      <c r="N105" s="93">
        <f t="shared" si="2"/>
        <v>4834</v>
      </c>
      <c r="O105" s="93">
        <f t="shared" si="3"/>
        <v>45166</v>
      </c>
      <c r="P105" s="38" t="s">
        <v>223</v>
      </c>
    </row>
    <row r="106" spans="1:16" ht="19.5" customHeight="1" x14ac:dyDescent="0.25">
      <c r="A106" s="107">
        <v>98</v>
      </c>
      <c r="B106" s="2" t="s">
        <v>593</v>
      </c>
      <c r="C106" s="17" t="s">
        <v>26</v>
      </c>
      <c r="D106" s="17" t="s">
        <v>1447</v>
      </c>
      <c r="E106" s="17" t="s">
        <v>1129</v>
      </c>
      <c r="F106" s="110">
        <v>44835</v>
      </c>
      <c r="G106" s="108">
        <v>45748</v>
      </c>
      <c r="H106" s="108">
        <v>45930</v>
      </c>
      <c r="I106" s="93">
        <v>110000</v>
      </c>
      <c r="J106" s="93">
        <v>3157</v>
      </c>
      <c r="K106" s="93">
        <v>3344</v>
      </c>
      <c r="L106" s="93">
        <v>14457.62</v>
      </c>
      <c r="M106" s="93">
        <v>25</v>
      </c>
      <c r="N106" s="93">
        <f t="shared" si="2"/>
        <v>20983.620000000003</v>
      </c>
      <c r="O106" s="93">
        <f t="shared" si="3"/>
        <v>89016.38</v>
      </c>
      <c r="P106" s="38" t="s">
        <v>224</v>
      </c>
    </row>
    <row r="107" spans="1:16" ht="19.5" customHeight="1" x14ac:dyDescent="0.25">
      <c r="A107" s="107">
        <v>99</v>
      </c>
      <c r="B107" s="2" t="s">
        <v>181</v>
      </c>
      <c r="C107" s="17" t="s">
        <v>26</v>
      </c>
      <c r="D107" s="17" t="s">
        <v>118</v>
      </c>
      <c r="E107" s="17" t="s">
        <v>1129</v>
      </c>
      <c r="F107" s="110">
        <v>44105</v>
      </c>
      <c r="G107" s="108">
        <v>45748</v>
      </c>
      <c r="H107" s="108" t="s">
        <v>1466</v>
      </c>
      <c r="I107" s="93">
        <v>130000</v>
      </c>
      <c r="J107" s="93">
        <v>3731</v>
      </c>
      <c r="K107" s="93">
        <v>3952</v>
      </c>
      <c r="L107" s="93">
        <v>19162.12</v>
      </c>
      <c r="M107" s="93">
        <v>25</v>
      </c>
      <c r="N107" s="93">
        <f t="shared" si="2"/>
        <v>26870.12</v>
      </c>
      <c r="O107" s="93">
        <f t="shared" si="3"/>
        <v>103129.88</v>
      </c>
      <c r="P107" s="38" t="s">
        <v>224</v>
      </c>
    </row>
    <row r="108" spans="1:16" ht="19.5" customHeight="1" x14ac:dyDescent="0.25">
      <c r="A108" s="107">
        <v>100</v>
      </c>
      <c r="B108" s="2" t="s">
        <v>313</v>
      </c>
      <c r="C108" s="17" t="s">
        <v>26</v>
      </c>
      <c r="D108" s="17" t="s">
        <v>932</v>
      </c>
      <c r="E108" s="17" t="s">
        <v>1129</v>
      </c>
      <c r="F108" s="110">
        <v>44348</v>
      </c>
      <c r="G108" s="108">
        <v>45809</v>
      </c>
      <c r="H108" s="108" t="s">
        <v>1465</v>
      </c>
      <c r="I108" s="93">
        <v>100000</v>
      </c>
      <c r="J108" s="93">
        <v>2870</v>
      </c>
      <c r="K108" s="93">
        <v>3040</v>
      </c>
      <c r="L108" s="93">
        <v>11247.64</v>
      </c>
      <c r="M108" s="93">
        <v>13410.67</v>
      </c>
      <c r="N108" s="93">
        <f t="shared" si="2"/>
        <v>30568.309999999998</v>
      </c>
      <c r="O108" s="93">
        <f t="shared" si="3"/>
        <v>69431.69</v>
      </c>
      <c r="P108" s="38" t="s">
        <v>223</v>
      </c>
    </row>
    <row r="109" spans="1:16" ht="19.5" customHeight="1" x14ac:dyDescent="0.25">
      <c r="A109" s="107">
        <v>101</v>
      </c>
      <c r="B109" s="2" t="s">
        <v>329</v>
      </c>
      <c r="C109" s="17" t="s">
        <v>26</v>
      </c>
      <c r="D109" s="17" t="s">
        <v>844</v>
      </c>
      <c r="E109" s="17" t="s">
        <v>1129</v>
      </c>
      <c r="F109" s="110">
        <v>44378</v>
      </c>
      <c r="G109" s="108">
        <v>45839</v>
      </c>
      <c r="H109" s="108">
        <v>46022</v>
      </c>
      <c r="I109" s="93">
        <v>80000</v>
      </c>
      <c r="J109" s="93">
        <v>2296</v>
      </c>
      <c r="K109" s="93">
        <v>2432</v>
      </c>
      <c r="L109" s="93">
        <v>7400.87</v>
      </c>
      <c r="M109" s="93">
        <v>4025</v>
      </c>
      <c r="N109" s="93">
        <f t="shared" si="2"/>
        <v>16153.869999999999</v>
      </c>
      <c r="O109" s="93">
        <f t="shared" si="3"/>
        <v>63846.130000000005</v>
      </c>
      <c r="P109" s="38" t="s">
        <v>224</v>
      </c>
    </row>
    <row r="110" spans="1:16" ht="19.5" customHeight="1" x14ac:dyDescent="0.25">
      <c r="A110" s="107">
        <v>102</v>
      </c>
      <c r="B110" s="2" t="s">
        <v>331</v>
      </c>
      <c r="C110" s="17" t="s">
        <v>26</v>
      </c>
      <c r="D110" s="17" t="s">
        <v>4</v>
      </c>
      <c r="E110" s="17" t="s">
        <v>1129</v>
      </c>
      <c r="F110" s="110">
        <v>44348</v>
      </c>
      <c r="G110" s="108">
        <v>45809</v>
      </c>
      <c r="H110" s="108" t="s">
        <v>1465</v>
      </c>
      <c r="I110" s="93">
        <v>100000</v>
      </c>
      <c r="J110" s="93">
        <v>2870</v>
      </c>
      <c r="K110" s="93">
        <v>3040</v>
      </c>
      <c r="L110" s="93">
        <v>12105.37</v>
      </c>
      <c r="M110" s="93">
        <v>6025</v>
      </c>
      <c r="N110" s="93">
        <f t="shared" si="2"/>
        <v>24040.370000000003</v>
      </c>
      <c r="O110" s="93">
        <f t="shared" si="3"/>
        <v>75959.63</v>
      </c>
      <c r="P110" s="38" t="s">
        <v>224</v>
      </c>
    </row>
    <row r="111" spans="1:16" ht="19.5" customHeight="1" x14ac:dyDescent="0.25">
      <c r="A111" s="107">
        <v>103</v>
      </c>
      <c r="B111" s="2" t="s">
        <v>142</v>
      </c>
      <c r="C111" s="17" t="s">
        <v>26</v>
      </c>
      <c r="D111" s="17" t="s">
        <v>146</v>
      </c>
      <c r="E111" s="17" t="s">
        <v>1129</v>
      </c>
      <c r="F111" s="110">
        <v>43252</v>
      </c>
      <c r="G111" s="108">
        <v>45809</v>
      </c>
      <c r="H111" s="108" t="s">
        <v>1465</v>
      </c>
      <c r="I111" s="93">
        <v>100000</v>
      </c>
      <c r="J111" s="93">
        <v>2870</v>
      </c>
      <c r="K111" s="93">
        <v>3040</v>
      </c>
      <c r="L111" s="93">
        <v>12105.37</v>
      </c>
      <c r="M111" s="93">
        <v>25</v>
      </c>
      <c r="N111" s="93">
        <f t="shared" si="2"/>
        <v>18040.370000000003</v>
      </c>
      <c r="O111" s="93">
        <f t="shared" si="3"/>
        <v>81959.63</v>
      </c>
      <c r="P111" s="38" t="s">
        <v>224</v>
      </c>
    </row>
    <row r="112" spans="1:16" ht="19.5" customHeight="1" x14ac:dyDescent="0.25">
      <c r="A112" s="107">
        <v>104</v>
      </c>
      <c r="B112" s="2" t="s">
        <v>661</v>
      </c>
      <c r="C112" s="17" t="s">
        <v>26</v>
      </c>
      <c r="D112" s="17" t="s">
        <v>1048</v>
      </c>
      <c r="E112" s="17" t="s">
        <v>1129</v>
      </c>
      <c r="F112" s="110">
        <v>45383</v>
      </c>
      <c r="G112" s="108">
        <v>45931</v>
      </c>
      <c r="H112" s="108">
        <v>46112</v>
      </c>
      <c r="I112" s="93">
        <v>100000</v>
      </c>
      <c r="J112" s="93">
        <v>2870</v>
      </c>
      <c r="K112" s="93">
        <v>3040</v>
      </c>
      <c r="L112" s="93">
        <v>11676.5</v>
      </c>
      <c r="M112" s="93">
        <v>1740.46</v>
      </c>
      <c r="N112" s="93">
        <f t="shared" si="2"/>
        <v>19326.96</v>
      </c>
      <c r="O112" s="93">
        <f t="shared" si="3"/>
        <v>80673.040000000008</v>
      </c>
      <c r="P112" s="38" t="s">
        <v>223</v>
      </c>
    </row>
    <row r="113" spans="1:16" ht="19.5" customHeight="1" x14ac:dyDescent="0.25">
      <c r="A113" s="107">
        <v>105</v>
      </c>
      <c r="B113" s="2" t="s">
        <v>913</v>
      </c>
      <c r="C113" s="17" t="s">
        <v>968</v>
      </c>
      <c r="D113" s="17" t="s">
        <v>503</v>
      </c>
      <c r="E113" s="17" t="s">
        <v>1129</v>
      </c>
      <c r="F113" s="110">
        <v>45536</v>
      </c>
      <c r="G113" s="108">
        <v>45901</v>
      </c>
      <c r="H113" s="108">
        <v>46081</v>
      </c>
      <c r="I113" s="93">
        <v>150000</v>
      </c>
      <c r="J113" s="93">
        <v>4305</v>
      </c>
      <c r="K113" s="93">
        <v>4560</v>
      </c>
      <c r="L113" s="93">
        <v>23866.62</v>
      </c>
      <c r="M113" s="93">
        <v>25</v>
      </c>
      <c r="N113" s="93">
        <f t="shared" si="2"/>
        <v>32756.62</v>
      </c>
      <c r="O113" s="93">
        <f t="shared" si="3"/>
        <v>117243.38</v>
      </c>
      <c r="P113" s="38" t="s">
        <v>224</v>
      </c>
    </row>
    <row r="114" spans="1:16" ht="19.5" customHeight="1" x14ac:dyDescent="0.25">
      <c r="A114" s="107">
        <v>106</v>
      </c>
      <c r="B114" s="2" t="s">
        <v>162</v>
      </c>
      <c r="C114" s="17" t="s">
        <v>806</v>
      </c>
      <c r="D114" s="17" t="s">
        <v>881</v>
      </c>
      <c r="E114" s="17" t="s">
        <v>1129</v>
      </c>
      <c r="F114" s="110">
        <v>44088</v>
      </c>
      <c r="G114" s="108">
        <v>45914</v>
      </c>
      <c r="H114" s="108">
        <v>46095</v>
      </c>
      <c r="I114" s="93">
        <v>70000</v>
      </c>
      <c r="J114" s="93">
        <v>2009</v>
      </c>
      <c r="K114" s="93">
        <v>2128</v>
      </c>
      <c r="L114" s="93">
        <v>5368.48</v>
      </c>
      <c r="M114" s="93">
        <v>7025</v>
      </c>
      <c r="N114" s="93">
        <f t="shared" si="2"/>
        <v>16530.48</v>
      </c>
      <c r="O114" s="93">
        <f t="shared" si="3"/>
        <v>53469.520000000004</v>
      </c>
      <c r="P114" s="38" t="s">
        <v>223</v>
      </c>
    </row>
    <row r="115" spans="1:16" ht="19.5" customHeight="1" x14ac:dyDescent="0.25">
      <c r="A115" s="107">
        <v>107</v>
      </c>
      <c r="B115" s="2" t="s">
        <v>171</v>
      </c>
      <c r="C115" s="17" t="s">
        <v>970</v>
      </c>
      <c r="D115" s="17" t="s">
        <v>853</v>
      </c>
      <c r="E115" s="17" t="s">
        <v>1129</v>
      </c>
      <c r="F115" s="110">
        <v>44111</v>
      </c>
      <c r="G115" s="108">
        <v>45754</v>
      </c>
      <c r="H115" s="108">
        <v>45937</v>
      </c>
      <c r="I115" s="93">
        <v>70000</v>
      </c>
      <c r="J115" s="93">
        <v>2009</v>
      </c>
      <c r="K115" s="93">
        <v>2128</v>
      </c>
      <c r="L115" s="93">
        <v>5368.48</v>
      </c>
      <c r="M115" s="93">
        <v>25</v>
      </c>
      <c r="N115" s="93">
        <f t="shared" si="2"/>
        <v>9530.48</v>
      </c>
      <c r="O115" s="93">
        <f t="shared" si="3"/>
        <v>60469.520000000004</v>
      </c>
      <c r="P115" s="38" t="s">
        <v>223</v>
      </c>
    </row>
    <row r="116" spans="1:16" ht="19.5" customHeight="1" x14ac:dyDescent="0.25">
      <c r="A116" s="107">
        <v>108</v>
      </c>
      <c r="B116" s="2" t="s">
        <v>174</v>
      </c>
      <c r="C116" s="17" t="s">
        <v>1242</v>
      </c>
      <c r="D116" s="17" t="s">
        <v>1048</v>
      </c>
      <c r="E116" s="17" t="s">
        <v>1129</v>
      </c>
      <c r="F116" s="110">
        <v>44126</v>
      </c>
      <c r="G116" s="108">
        <v>45769</v>
      </c>
      <c r="H116" s="108">
        <v>45952</v>
      </c>
      <c r="I116" s="93">
        <v>90000</v>
      </c>
      <c r="J116" s="93">
        <v>2583</v>
      </c>
      <c r="K116" s="93">
        <v>2736</v>
      </c>
      <c r="L116" s="93">
        <v>9753.1200000000008</v>
      </c>
      <c r="M116" s="93">
        <v>25</v>
      </c>
      <c r="N116" s="93">
        <f t="shared" si="2"/>
        <v>15097.12</v>
      </c>
      <c r="O116" s="93">
        <f t="shared" si="3"/>
        <v>74902.880000000005</v>
      </c>
      <c r="P116" s="38" t="s">
        <v>223</v>
      </c>
    </row>
    <row r="117" spans="1:16" ht="19.5" customHeight="1" x14ac:dyDescent="0.25">
      <c r="A117" s="107">
        <v>109</v>
      </c>
      <c r="B117" s="2" t="s">
        <v>183</v>
      </c>
      <c r="C117" s="17" t="s">
        <v>808</v>
      </c>
      <c r="D117" s="17" t="s">
        <v>503</v>
      </c>
      <c r="E117" s="17" t="s">
        <v>1129</v>
      </c>
      <c r="F117" s="110">
        <v>44132</v>
      </c>
      <c r="G117" s="108">
        <v>45775</v>
      </c>
      <c r="H117" s="108">
        <v>45958</v>
      </c>
      <c r="I117" s="93">
        <v>70000</v>
      </c>
      <c r="J117" s="93">
        <v>2009</v>
      </c>
      <c r="K117" s="93">
        <v>2128</v>
      </c>
      <c r="L117" s="93">
        <v>5368.48</v>
      </c>
      <c r="M117" s="93">
        <v>25</v>
      </c>
      <c r="N117" s="93">
        <f t="shared" si="2"/>
        <v>9530.48</v>
      </c>
      <c r="O117" s="93">
        <f t="shared" si="3"/>
        <v>60469.520000000004</v>
      </c>
      <c r="P117" s="38" t="s">
        <v>224</v>
      </c>
    </row>
    <row r="118" spans="1:16" ht="19.5" customHeight="1" x14ac:dyDescent="0.25">
      <c r="A118" s="107">
        <v>110</v>
      </c>
      <c r="B118" s="2" t="s">
        <v>209</v>
      </c>
      <c r="C118" s="17" t="s">
        <v>807</v>
      </c>
      <c r="D118" s="17" t="s">
        <v>852</v>
      </c>
      <c r="E118" s="17" t="s">
        <v>1129</v>
      </c>
      <c r="F118" s="110">
        <v>44166</v>
      </c>
      <c r="G118" s="108">
        <v>45809</v>
      </c>
      <c r="H118" s="108" t="s">
        <v>1465</v>
      </c>
      <c r="I118" s="93">
        <v>35000</v>
      </c>
      <c r="J118" s="93">
        <v>1004.5</v>
      </c>
      <c r="K118" s="93">
        <v>1064</v>
      </c>
      <c r="L118" s="93">
        <v>0</v>
      </c>
      <c r="M118" s="93">
        <v>25</v>
      </c>
      <c r="N118" s="93">
        <f t="shared" si="2"/>
        <v>2093.5</v>
      </c>
      <c r="O118" s="93">
        <f t="shared" si="3"/>
        <v>32906.5</v>
      </c>
      <c r="P118" s="38" t="s">
        <v>223</v>
      </c>
    </row>
    <row r="119" spans="1:16" ht="19.5" customHeight="1" x14ac:dyDescent="0.25">
      <c r="A119" s="107">
        <v>111</v>
      </c>
      <c r="B119" s="2" t="s">
        <v>577</v>
      </c>
      <c r="C119" s="17" t="s">
        <v>807</v>
      </c>
      <c r="D119" s="17" t="s">
        <v>852</v>
      </c>
      <c r="E119" s="17" t="s">
        <v>1129</v>
      </c>
      <c r="F119" s="110">
        <v>44777</v>
      </c>
      <c r="G119" s="108">
        <v>45873</v>
      </c>
      <c r="H119" s="108">
        <v>46057</v>
      </c>
      <c r="I119" s="93">
        <v>50000</v>
      </c>
      <c r="J119" s="93">
        <v>1435</v>
      </c>
      <c r="K119" s="93">
        <v>1520</v>
      </c>
      <c r="L119" s="93">
        <v>1854</v>
      </c>
      <c r="M119" s="93">
        <v>25</v>
      </c>
      <c r="N119" s="93">
        <f t="shared" si="2"/>
        <v>4834</v>
      </c>
      <c r="O119" s="93">
        <f t="shared" si="3"/>
        <v>45166</v>
      </c>
      <c r="P119" s="38" t="s">
        <v>223</v>
      </c>
    </row>
    <row r="120" spans="1:16" ht="19.5" customHeight="1" x14ac:dyDescent="0.25">
      <c r="A120" s="107">
        <v>112</v>
      </c>
      <c r="B120" s="2" t="s">
        <v>557</v>
      </c>
      <c r="C120" s="17" t="s">
        <v>807</v>
      </c>
      <c r="D120" s="17" t="s">
        <v>852</v>
      </c>
      <c r="E120" s="17" t="s">
        <v>1129</v>
      </c>
      <c r="F120" s="110">
        <v>44568</v>
      </c>
      <c r="G120" s="108">
        <v>45845</v>
      </c>
      <c r="H120" s="108">
        <v>46029</v>
      </c>
      <c r="I120" s="93">
        <v>45000</v>
      </c>
      <c r="J120" s="93">
        <v>1291.5</v>
      </c>
      <c r="K120" s="93">
        <v>1368</v>
      </c>
      <c r="L120" s="93">
        <v>1148.33</v>
      </c>
      <c r="M120" s="93">
        <v>8833.48</v>
      </c>
      <c r="N120" s="93">
        <f t="shared" si="2"/>
        <v>12641.31</v>
      </c>
      <c r="O120" s="93">
        <f t="shared" si="3"/>
        <v>32358.690000000002</v>
      </c>
      <c r="P120" s="38" t="s">
        <v>223</v>
      </c>
    </row>
    <row r="121" spans="1:16" ht="19.5" customHeight="1" x14ac:dyDescent="0.25">
      <c r="A121" s="107">
        <v>113</v>
      </c>
      <c r="B121" s="2" t="s">
        <v>426</v>
      </c>
      <c r="C121" s="17" t="s">
        <v>805</v>
      </c>
      <c r="D121" s="17" t="s">
        <v>853</v>
      </c>
      <c r="E121" s="17" t="s">
        <v>1129</v>
      </c>
      <c r="F121" s="110">
        <v>44501</v>
      </c>
      <c r="G121" s="108">
        <v>45778</v>
      </c>
      <c r="H121" s="108">
        <v>45961</v>
      </c>
      <c r="I121" s="93">
        <v>60000</v>
      </c>
      <c r="J121" s="93">
        <v>1722</v>
      </c>
      <c r="K121" s="93">
        <v>1824</v>
      </c>
      <c r="L121" s="93">
        <v>3143.58</v>
      </c>
      <c r="M121" s="93">
        <v>1740.46</v>
      </c>
      <c r="N121" s="93">
        <f t="shared" si="2"/>
        <v>8430.0400000000009</v>
      </c>
      <c r="O121" s="93">
        <f t="shared" si="3"/>
        <v>51569.96</v>
      </c>
      <c r="P121" s="38" t="s">
        <v>223</v>
      </c>
    </row>
    <row r="122" spans="1:16" ht="19.5" customHeight="1" x14ac:dyDescent="0.25">
      <c r="A122" s="107">
        <v>114</v>
      </c>
      <c r="B122" s="2" t="s">
        <v>660</v>
      </c>
      <c r="C122" s="17" t="s">
        <v>805</v>
      </c>
      <c r="D122" s="17" t="s">
        <v>852</v>
      </c>
      <c r="E122" s="17" t="s">
        <v>1129</v>
      </c>
      <c r="F122" s="110">
        <v>45017</v>
      </c>
      <c r="G122" s="108">
        <v>45931</v>
      </c>
      <c r="H122" s="108">
        <v>46112</v>
      </c>
      <c r="I122" s="93">
        <v>60000</v>
      </c>
      <c r="J122" s="93">
        <v>1722</v>
      </c>
      <c r="K122" s="93">
        <v>1824</v>
      </c>
      <c r="L122" s="93">
        <v>3486.68</v>
      </c>
      <c r="M122" s="93">
        <v>9331.61</v>
      </c>
      <c r="N122" s="93">
        <f t="shared" si="2"/>
        <v>16364.29</v>
      </c>
      <c r="O122" s="93">
        <f t="shared" si="3"/>
        <v>43635.71</v>
      </c>
      <c r="P122" s="38" t="s">
        <v>223</v>
      </c>
    </row>
    <row r="123" spans="1:16" ht="19.5" customHeight="1" x14ac:dyDescent="0.25">
      <c r="A123" s="107">
        <v>115</v>
      </c>
      <c r="B123" s="2" t="s">
        <v>265</v>
      </c>
      <c r="C123" s="17" t="s">
        <v>971</v>
      </c>
      <c r="D123" s="17" t="s">
        <v>843</v>
      </c>
      <c r="E123" s="17" t="s">
        <v>1129</v>
      </c>
      <c r="F123" s="110">
        <v>44348</v>
      </c>
      <c r="G123" s="108">
        <v>45809</v>
      </c>
      <c r="H123" s="108" t="s">
        <v>1465</v>
      </c>
      <c r="I123" s="93">
        <v>80000</v>
      </c>
      <c r="J123" s="93">
        <v>2296</v>
      </c>
      <c r="K123" s="93">
        <v>2432</v>
      </c>
      <c r="L123" s="93">
        <v>7400.87</v>
      </c>
      <c r="M123" s="93">
        <v>14891.779999999999</v>
      </c>
      <c r="N123" s="93">
        <f t="shared" si="2"/>
        <v>27020.649999999998</v>
      </c>
      <c r="O123" s="93">
        <f t="shared" si="3"/>
        <v>52979.350000000006</v>
      </c>
      <c r="P123" s="38" t="s">
        <v>223</v>
      </c>
    </row>
    <row r="124" spans="1:16" ht="19.5" customHeight="1" x14ac:dyDescent="0.25">
      <c r="A124" s="107">
        <v>116</v>
      </c>
      <c r="B124" s="2" t="s">
        <v>275</v>
      </c>
      <c r="C124" s="17" t="s">
        <v>1240</v>
      </c>
      <c r="D124" s="17" t="s">
        <v>882</v>
      </c>
      <c r="E124" s="17" t="s">
        <v>1129</v>
      </c>
      <c r="F124" s="110">
        <v>44348</v>
      </c>
      <c r="G124" s="108">
        <v>45809</v>
      </c>
      <c r="H124" s="108" t="s">
        <v>1465</v>
      </c>
      <c r="I124" s="93">
        <v>100000</v>
      </c>
      <c r="J124" s="93">
        <v>2870</v>
      </c>
      <c r="K124" s="93">
        <v>3040</v>
      </c>
      <c r="L124" s="93">
        <v>12105.37</v>
      </c>
      <c r="M124" s="93">
        <v>25</v>
      </c>
      <c r="N124" s="93">
        <f t="shared" si="2"/>
        <v>18040.370000000003</v>
      </c>
      <c r="O124" s="93">
        <f t="shared" si="3"/>
        <v>81959.63</v>
      </c>
      <c r="P124" s="38" t="s">
        <v>223</v>
      </c>
    </row>
    <row r="125" spans="1:16" ht="19.5" customHeight="1" x14ac:dyDescent="0.25">
      <c r="A125" s="107">
        <v>117</v>
      </c>
      <c r="B125" s="2" t="s">
        <v>178</v>
      </c>
      <c r="C125" s="17" t="s">
        <v>1221</v>
      </c>
      <c r="D125" s="17" t="s">
        <v>852</v>
      </c>
      <c r="E125" s="17" t="s">
        <v>1129</v>
      </c>
      <c r="F125" s="110">
        <v>44081</v>
      </c>
      <c r="G125" s="108">
        <v>45748</v>
      </c>
      <c r="H125" s="108">
        <v>45930</v>
      </c>
      <c r="I125" s="93">
        <v>90000</v>
      </c>
      <c r="J125" s="93">
        <v>2583</v>
      </c>
      <c r="K125" s="93">
        <v>2736</v>
      </c>
      <c r="L125" s="93">
        <v>9753.1200000000008</v>
      </c>
      <c r="M125" s="93">
        <v>25</v>
      </c>
      <c r="N125" s="93">
        <f t="shared" si="2"/>
        <v>15097.12</v>
      </c>
      <c r="O125" s="93">
        <f t="shared" si="3"/>
        <v>74902.880000000005</v>
      </c>
      <c r="P125" s="38" t="s">
        <v>223</v>
      </c>
    </row>
    <row r="126" spans="1:16" ht="19.5" customHeight="1" x14ac:dyDescent="0.25">
      <c r="A126" s="107">
        <v>118</v>
      </c>
      <c r="B126" s="2" t="s">
        <v>1426</v>
      </c>
      <c r="C126" s="17" t="s">
        <v>1221</v>
      </c>
      <c r="D126" s="17" t="s">
        <v>852</v>
      </c>
      <c r="E126" s="17" t="s">
        <v>1129</v>
      </c>
      <c r="F126" s="110">
        <v>45870</v>
      </c>
      <c r="G126" s="108">
        <v>45870</v>
      </c>
      <c r="H126" s="108">
        <v>46053</v>
      </c>
      <c r="I126" s="93">
        <v>95000</v>
      </c>
      <c r="J126" s="93">
        <v>2726.5</v>
      </c>
      <c r="K126" s="93">
        <v>2888</v>
      </c>
      <c r="L126" s="93">
        <v>10929.24</v>
      </c>
      <c r="M126" s="93">
        <v>25</v>
      </c>
      <c r="N126" s="93">
        <f t="shared" si="2"/>
        <v>16568.739999999998</v>
      </c>
      <c r="O126" s="93">
        <f t="shared" si="3"/>
        <v>78431.260000000009</v>
      </c>
      <c r="P126" s="38" t="s">
        <v>224</v>
      </c>
    </row>
    <row r="127" spans="1:16" ht="19.5" customHeight="1" x14ac:dyDescent="0.25">
      <c r="A127" s="107">
        <v>119</v>
      </c>
      <c r="B127" s="2" t="s">
        <v>1424</v>
      </c>
      <c r="C127" s="17" t="s">
        <v>1239</v>
      </c>
      <c r="D127" s="17" t="s">
        <v>844</v>
      </c>
      <c r="E127" s="17" t="s">
        <v>1129</v>
      </c>
      <c r="F127" s="110">
        <v>45870</v>
      </c>
      <c r="G127" s="108">
        <v>45870</v>
      </c>
      <c r="H127" s="108">
        <v>46053</v>
      </c>
      <c r="I127" s="93">
        <v>90000</v>
      </c>
      <c r="J127" s="93">
        <v>2583</v>
      </c>
      <c r="K127" s="93">
        <v>2736</v>
      </c>
      <c r="L127" s="93">
        <v>9753.1200000000008</v>
      </c>
      <c r="M127" s="93">
        <v>4725</v>
      </c>
      <c r="N127" s="93">
        <f t="shared" si="2"/>
        <v>19797.120000000003</v>
      </c>
      <c r="O127" s="93">
        <f t="shared" si="3"/>
        <v>70202.880000000005</v>
      </c>
      <c r="P127" s="38" t="s">
        <v>224</v>
      </c>
    </row>
    <row r="128" spans="1:16" ht="19.5" customHeight="1" x14ac:dyDescent="0.25">
      <c r="A128" s="107">
        <v>120</v>
      </c>
      <c r="B128" s="2" t="s">
        <v>1087</v>
      </c>
      <c r="C128" s="17" t="s">
        <v>1088</v>
      </c>
      <c r="D128" s="17" t="s">
        <v>855</v>
      </c>
      <c r="E128" s="17" t="s">
        <v>1129</v>
      </c>
      <c r="F128" s="110">
        <v>45566</v>
      </c>
      <c r="G128" s="108">
        <v>45748</v>
      </c>
      <c r="H128" s="108">
        <v>45930</v>
      </c>
      <c r="I128" s="93">
        <v>85000</v>
      </c>
      <c r="J128" s="93">
        <v>2439.5</v>
      </c>
      <c r="K128" s="93">
        <v>2584</v>
      </c>
      <c r="L128" s="93">
        <v>8576.99</v>
      </c>
      <c r="M128" s="93">
        <v>25</v>
      </c>
      <c r="N128" s="93">
        <f t="shared" si="2"/>
        <v>13625.49</v>
      </c>
      <c r="O128" s="93">
        <f t="shared" si="3"/>
        <v>71374.509999999995</v>
      </c>
      <c r="P128" s="38" t="s">
        <v>224</v>
      </c>
    </row>
    <row r="129" spans="1:16" ht="19.5" customHeight="1" x14ac:dyDescent="0.25">
      <c r="A129" s="107">
        <v>121</v>
      </c>
      <c r="B129" s="2" t="s">
        <v>318</v>
      </c>
      <c r="C129" s="17" t="s">
        <v>972</v>
      </c>
      <c r="D129" s="17" t="s">
        <v>896</v>
      </c>
      <c r="E129" s="17" t="s">
        <v>1129</v>
      </c>
      <c r="F129" s="110">
        <v>44348</v>
      </c>
      <c r="G129" s="108">
        <v>45809</v>
      </c>
      <c r="H129" s="108" t="s">
        <v>1465</v>
      </c>
      <c r="I129" s="93">
        <v>60000</v>
      </c>
      <c r="J129" s="93">
        <v>1722</v>
      </c>
      <c r="K129" s="93">
        <v>1824</v>
      </c>
      <c r="L129" s="93">
        <v>3486.68</v>
      </c>
      <c r="M129" s="93">
        <v>6437.65</v>
      </c>
      <c r="N129" s="93">
        <f t="shared" si="2"/>
        <v>13470.33</v>
      </c>
      <c r="O129" s="93">
        <f t="shared" si="3"/>
        <v>46529.67</v>
      </c>
      <c r="P129" s="38" t="s">
        <v>223</v>
      </c>
    </row>
    <row r="130" spans="1:16" ht="19.5" customHeight="1" x14ac:dyDescent="0.25">
      <c r="A130" s="107">
        <v>122</v>
      </c>
      <c r="B130" s="109" t="s">
        <v>743</v>
      </c>
      <c r="C130" s="17" t="s">
        <v>248</v>
      </c>
      <c r="D130" s="17" t="s">
        <v>844</v>
      </c>
      <c r="E130" s="17" t="s">
        <v>1129</v>
      </c>
      <c r="F130" s="110">
        <v>45110</v>
      </c>
      <c r="G130" s="108">
        <v>45841</v>
      </c>
      <c r="H130" s="108">
        <v>46025</v>
      </c>
      <c r="I130" s="93">
        <v>75000</v>
      </c>
      <c r="J130" s="93">
        <v>2152.5</v>
      </c>
      <c r="K130" s="93">
        <v>2280</v>
      </c>
      <c r="L130" s="93">
        <v>6309.38</v>
      </c>
      <c r="M130" s="93">
        <v>25</v>
      </c>
      <c r="N130" s="93">
        <f t="shared" si="2"/>
        <v>10766.880000000001</v>
      </c>
      <c r="O130" s="93">
        <f t="shared" si="3"/>
        <v>64233.119999999995</v>
      </c>
      <c r="P130" s="38" t="s">
        <v>223</v>
      </c>
    </row>
    <row r="131" spans="1:16" ht="19.5" customHeight="1" x14ac:dyDescent="0.25">
      <c r="A131" s="107">
        <v>123</v>
      </c>
      <c r="B131" s="2" t="s">
        <v>655</v>
      </c>
      <c r="C131" s="17" t="s">
        <v>248</v>
      </c>
      <c r="D131" s="17" t="s">
        <v>844</v>
      </c>
      <c r="E131" s="17" t="s">
        <v>1129</v>
      </c>
      <c r="F131" s="110">
        <v>45352</v>
      </c>
      <c r="G131" s="108">
        <v>45901</v>
      </c>
      <c r="H131" s="108">
        <v>46081</v>
      </c>
      <c r="I131" s="93">
        <v>80000</v>
      </c>
      <c r="J131" s="93">
        <v>2296</v>
      </c>
      <c r="K131" s="93">
        <v>2432</v>
      </c>
      <c r="L131" s="93">
        <v>7400.87</v>
      </c>
      <c r="M131" s="93">
        <v>17859.120000000003</v>
      </c>
      <c r="N131" s="93">
        <f t="shared" si="2"/>
        <v>29987.99</v>
      </c>
      <c r="O131" s="93">
        <f t="shared" si="3"/>
        <v>50012.009999999995</v>
      </c>
      <c r="P131" s="38" t="s">
        <v>223</v>
      </c>
    </row>
    <row r="132" spans="1:16" ht="19.5" customHeight="1" x14ac:dyDescent="0.25">
      <c r="A132" s="107">
        <v>124</v>
      </c>
      <c r="B132" s="2" t="s">
        <v>524</v>
      </c>
      <c r="C132" s="17" t="s">
        <v>813</v>
      </c>
      <c r="D132" s="17" t="s">
        <v>853</v>
      </c>
      <c r="E132" s="17" t="s">
        <v>1129</v>
      </c>
      <c r="F132" s="110">
        <v>44658</v>
      </c>
      <c r="G132" s="108">
        <v>45754</v>
      </c>
      <c r="H132" s="108">
        <v>45937</v>
      </c>
      <c r="I132" s="93">
        <v>90000</v>
      </c>
      <c r="J132" s="93">
        <v>2583</v>
      </c>
      <c r="K132" s="93">
        <v>2736</v>
      </c>
      <c r="L132" s="93">
        <v>9753.1200000000008</v>
      </c>
      <c r="M132" s="93">
        <v>25</v>
      </c>
      <c r="N132" s="93">
        <f t="shared" si="2"/>
        <v>15097.12</v>
      </c>
      <c r="O132" s="93">
        <f t="shared" si="3"/>
        <v>74902.880000000005</v>
      </c>
      <c r="P132" s="38" t="s">
        <v>223</v>
      </c>
    </row>
    <row r="133" spans="1:16" ht="19.5" customHeight="1" x14ac:dyDescent="0.25">
      <c r="A133" s="107">
        <v>125</v>
      </c>
      <c r="B133" s="2" t="s">
        <v>262</v>
      </c>
      <c r="C133" s="17" t="s">
        <v>811</v>
      </c>
      <c r="D133" s="17" t="s">
        <v>884</v>
      </c>
      <c r="E133" s="17" t="s">
        <v>1129</v>
      </c>
      <c r="F133" s="110">
        <v>44348</v>
      </c>
      <c r="G133" s="108">
        <v>45809</v>
      </c>
      <c r="H133" s="108" t="s">
        <v>1465</v>
      </c>
      <c r="I133" s="93">
        <v>50000</v>
      </c>
      <c r="J133" s="93">
        <v>1435</v>
      </c>
      <c r="K133" s="93">
        <v>1520</v>
      </c>
      <c r="L133" s="93">
        <v>1854</v>
      </c>
      <c r="M133" s="93">
        <v>25</v>
      </c>
      <c r="N133" s="93">
        <f t="shared" si="2"/>
        <v>4834</v>
      </c>
      <c r="O133" s="93">
        <f t="shared" si="3"/>
        <v>45166</v>
      </c>
      <c r="P133" s="38" t="s">
        <v>223</v>
      </c>
    </row>
    <row r="134" spans="1:16" ht="19.5" customHeight="1" x14ac:dyDescent="0.25">
      <c r="A134" s="107">
        <v>126</v>
      </c>
      <c r="B134" s="2" t="s">
        <v>428</v>
      </c>
      <c r="C134" s="17" t="s">
        <v>812</v>
      </c>
      <c r="D134" s="17" t="s">
        <v>887</v>
      </c>
      <c r="E134" s="17" t="s">
        <v>1129</v>
      </c>
      <c r="F134" s="110">
        <v>44531</v>
      </c>
      <c r="G134" s="108">
        <v>45809</v>
      </c>
      <c r="H134" s="108">
        <v>45991</v>
      </c>
      <c r="I134" s="93">
        <v>40000</v>
      </c>
      <c r="J134" s="93">
        <v>1148</v>
      </c>
      <c r="K134" s="93">
        <v>1216</v>
      </c>
      <c r="L134" s="93">
        <v>442.65</v>
      </c>
      <c r="M134" s="93">
        <v>25</v>
      </c>
      <c r="N134" s="93">
        <f t="shared" si="2"/>
        <v>2831.65</v>
      </c>
      <c r="O134" s="93">
        <f t="shared" si="3"/>
        <v>37168.35</v>
      </c>
      <c r="P134" s="38" t="s">
        <v>223</v>
      </c>
    </row>
    <row r="135" spans="1:16" ht="19.5" customHeight="1" x14ac:dyDescent="0.25">
      <c r="A135" s="107">
        <v>127</v>
      </c>
      <c r="B135" s="2" t="s">
        <v>282</v>
      </c>
      <c r="C135" s="17" t="s">
        <v>973</v>
      </c>
      <c r="D135" s="17" t="s">
        <v>852</v>
      </c>
      <c r="E135" s="17" t="s">
        <v>1129</v>
      </c>
      <c r="F135" s="110">
        <v>44348</v>
      </c>
      <c r="G135" s="108">
        <v>45809</v>
      </c>
      <c r="H135" s="108" t="s">
        <v>1465</v>
      </c>
      <c r="I135" s="93">
        <v>80000</v>
      </c>
      <c r="J135" s="93">
        <v>2296</v>
      </c>
      <c r="K135" s="93">
        <v>2432</v>
      </c>
      <c r="L135" s="93">
        <v>7400.87</v>
      </c>
      <c r="M135" s="93">
        <v>2425</v>
      </c>
      <c r="N135" s="93">
        <f t="shared" si="2"/>
        <v>14553.869999999999</v>
      </c>
      <c r="O135" s="93">
        <f t="shared" si="3"/>
        <v>65446.130000000005</v>
      </c>
      <c r="P135" s="38" t="s">
        <v>223</v>
      </c>
    </row>
    <row r="136" spans="1:16" ht="19.5" customHeight="1" x14ac:dyDescent="0.25">
      <c r="A136" s="107">
        <v>128</v>
      </c>
      <c r="B136" s="2" t="s">
        <v>306</v>
      </c>
      <c r="C136" s="17" t="s">
        <v>973</v>
      </c>
      <c r="D136" s="17" t="s">
        <v>852</v>
      </c>
      <c r="E136" s="17" t="s">
        <v>1129</v>
      </c>
      <c r="F136" s="110">
        <v>44348</v>
      </c>
      <c r="G136" s="108">
        <v>45809</v>
      </c>
      <c r="H136" s="108" t="s">
        <v>1465</v>
      </c>
      <c r="I136" s="93">
        <v>80000</v>
      </c>
      <c r="J136" s="93">
        <v>2296</v>
      </c>
      <c r="K136" s="93">
        <v>2432</v>
      </c>
      <c r="L136" s="93">
        <v>7400.87</v>
      </c>
      <c r="M136" s="93">
        <v>25</v>
      </c>
      <c r="N136" s="93">
        <f t="shared" si="2"/>
        <v>12153.869999999999</v>
      </c>
      <c r="O136" s="93">
        <f t="shared" si="3"/>
        <v>67846.13</v>
      </c>
      <c r="P136" s="38" t="s">
        <v>223</v>
      </c>
    </row>
    <row r="137" spans="1:16" ht="19.5" customHeight="1" x14ac:dyDescent="0.25">
      <c r="A137" s="107">
        <v>129</v>
      </c>
      <c r="B137" s="2" t="s">
        <v>215</v>
      </c>
      <c r="C137" s="17" t="s">
        <v>1163</v>
      </c>
      <c r="D137" s="17" t="s">
        <v>883</v>
      </c>
      <c r="E137" s="17" t="s">
        <v>1129</v>
      </c>
      <c r="F137" s="110">
        <v>44287</v>
      </c>
      <c r="G137" s="108">
        <v>45748</v>
      </c>
      <c r="H137" s="108">
        <v>45930</v>
      </c>
      <c r="I137" s="93">
        <v>75000</v>
      </c>
      <c r="J137" s="93">
        <v>2152.5</v>
      </c>
      <c r="K137" s="93">
        <v>2280</v>
      </c>
      <c r="L137" s="93">
        <v>6309.38</v>
      </c>
      <c r="M137" s="93">
        <v>25</v>
      </c>
      <c r="N137" s="93">
        <f t="shared" ref="N137:N200" si="4">+J137+K137+L137+M137</f>
        <v>10766.880000000001</v>
      </c>
      <c r="O137" s="93">
        <f t="shared" ref="O137:O200" si="5">+I137-N137</f>
        <v>64233.119999999995</v>
      </c>
      <c r="P137" s="38" t="s">
        <v>223</v>
      </c>
    </row>
    <row r="138" spans="1:16" ht="19.5" customHeight="1" x14ac:dyDescent="0.25">
      <c r="A138" s="107">
        <v>130</v>
      </c>
      <c r="B138" s="2" t="s">
        <v>1200</v>
      </c>
      <c r="C138" s="17" t="s">
        <v>1138</v>
      </c>
      <c r="D138" s="17" t="s">
        <v>852</v>
      </c>
      <c r="E138" s="17" t="s">
        <v>1129</v>
      </c>
      <c r="F138" s="110">
        <v>45721</v>
      </c>
      <c r="G138" s="108">
        <v>45905</v>
      </c>
      <c r="H138" s="108">
        <v>46086</v>
      </c>
      <c r="I138" s="93">
        <v>65000</v>
      </c>
      <c r="J138" s="93">
        <v>1865.5</v>
      </c>
      <c r="K138" s="93">
        <v>1976</v>
      </c>
      <c r="L138" s="93">
        <v>4427.58</v>
      </c>
      <c r="M138" s="93">
        <v>3275</v>
      </c>
      <c r="N138" s="93">
        <f t="shared" si="4"/>
        <v>11544.08</v>
      </c>
      <c r="O138" s="93">
        <f t="shared" si="5"/>
        <v>53455.92</v>
      </c>
      <c r="P138" s="38" t="s">
        <v>224</v>
      </c>
    </row>
    <row r="139" spans="1:16" ht="19.5" customHeight="1" x14ac:dyDescent="0.25">
      <c r="A139" s="107">
        <v>131</v>
      </c>
      <c r="B139" s="2" t="s">
        <v>1406</v>
      </c>
      <c r="C139" s="17" t="s">
        <v>1138</v>
      </c>
      <c r="D139" s="17" t="s">
        <v>852</v>
      </c>
      <c r="E139" s="17" t="s">
        <v>1129</v>
      </c>
      <c r="F139" s="110">
        <v>45839</v>
      </c>
      <c r="G139" s="108">
        <v>45839</v>
      </c>
      <c r="H139" s="108">
        <v>46022</v>
      </c>
      <c r="I139" s="93">
        <v>65000</v>
      </c>
      <c r="J139" s="93">
        <v>1865.5</v>
      </c>
      <c r="K139" s="93">
        <v>1976</v>
      </c>
      <c r="L139" s="93">
        <v>4427.58</v>
      </c>
      <c r="M139" s="93">
        <v>25</v>
      </c>
      <c r="N139" s="93">
        <f t="shared" si="4"/>
        <v>8294.08</v>
      </c>
      <c r="O139" s="93">
        <f t="shared" si="5"/>
        <v>56705.919999999998</v>
      </c>
      <c r="P139" s="38" t="s">
        <v>223</v>
      </c>
    </row>
    <row r="140" spans="1:16" ht="19.5" customHeight="1" x14ac:dyDescent="0.25">
      <c r="A140" s="107">
        <v>132</v>
      </c>
      <c r="B140" s="2" t="s">
        <v>1272</v>
      </c>
      <c r="C140" s="17" t="s">
        <v>1138</v>
      </c>
      <c r="D140" s="17" t="s">
        <v>852</v>
      </c>
      <c r="E140" s="17" t="s">
        <v>1129</v>
      </c>
      <c r="F140" s="110">
        <v>45778</v>
      </c>
      <c r="G140" s="108">
        <v>45778</v>
      </c>
      <c r="H140" s="108">
        <v>45961</v>
      </c>
      <c r="I140" s="93">
        <v>65000</v>
      </c>
      <c r="J140" s="93">
        <v>1865.5</v>
      </c>
      <c r="K140" s="93">
        <v>1976</v>
      </c>
      <c r="L140" s="93">
        <v>4427.58</v>
      </c>
      <c r="M140" s="93">
        <v>25</v>
      </c>
      <c r="N140" s="93">
        <f t="shared" si="4"/>
        <v>8294.08</v>
      </c>
      <c r="O140" s="93">
        <f t="shared" si="5"/>
        <v>56705.919999999998</v>
      </c>
      <c r="P140" s="38" t="s">
        <v>224</v>
      </c>
    </row>
    <row r="141" spans="1:16" ht="19.5" customHeight="1" x14ac:dyDescent="0.25">
      <c r="A141" s="107">
        <v>133</v>
      </c>
      <c r="B141" s="2" t="s">
        <v>1463</v>
      </c>
      <c r="C141" s="17" t="s">
        <v>1138</v>
      </c>
      <c r="D141" s="17" t="s">
        <v>852</v>
      </c>
      <c r="E141" s="17" t="s">
        <v>1129</v>
      </c>
      <c r="F141" s="110">
        <v>45901</v>
      </c>
      <c r="G141" s="108">
        <v>45901</v>
      </c>
      <c r="H141" s="108">
        <v>46081</v>
      </c>
      <c r="I141" s="93">
        <v>70000</v>
      </c>
      <c r="J141" s="93">
        <v>2009</v>
      </c>
      <c r="K141" s="93">
        <v>2128</v>
      </c>
      <c r="L141" s="93">
        <v>5368.48</v>
      </c>
      <c r="M141" s="93">
        <v>25</v>
      </c>
      <c r="N141" s="93">
        <f t="shared" si="4"/>
        <v>9530.48</v>
      </c>
      <c r="O141" s="93">
        <f t="shared" si="5"/>
        <v>60469.520000000004</v>
      </c>
      <c r="P141" s="38" t="s">
        <v>223</v>
      </c>
    </row>
    <row r="142" spans="1:16" ht="19.5" customHeight="1" x14ac:dyDescent="0.25">
      <c r="A142" s="107">
        <v>134</v>
      </c>
      <c r="B142" s="2" t="s">
        <v>260</v>
      </c>
      <c r="C142" s="17" t="s">
        <v>969</v>
      </c>
      <c r="D142" s="17" t="s">
        <v>858</v>
      </c>
      <c r="E142" s="17" t="s">
        <v>1129</v>
      </c>
      <c r="F142" s="110">
        <v>44348</v>
      </c>
      <c r="G142" s="108">
        <v>45809</v>
      </c>
      <c r="H142" s="108" t="s">
        <v>1465</v>
      </c>
      <c r="I142" s="93">
        <v>80000</v>
      </c>
      <c r="J142" s="93">
        <v>2296</v>
      </c>
      <c r="K142" s="93">
        <v>2432</v>
      </c>
      <c r="L142" s="93">
        <v>7400.87</v>
      </c>
      <c r="M142" s="93">
        <v>8025</v>
      </c>
      <c r="N142" s="93">
        <f t="shared" si="4"/>
        <v>20153.87</v>
      </c>
      <c r="O142" s="93">
        <f t="shared" si="5"/>
        <v>59846.130000000005</v>
      </c>
      <c r="P142" s="38" t="s">
        <v>224</v>
      </c>
    </row>
    <row r="143" spans="1:16" ht="19.5" customHeight="1" x14ac:dyDescent="0.25">
      <c r="A143" s="107">
        <v>135</v>
      </c>
      <c r="B143" s="2" t="s">
        <v>1079</v>
      </c>
      <c r="C143" s="17" t="s">
        <v>3</v>
      </c>
      <c r="D143" s="17" t="s">
        <v>121</v>
      </c>
      <c r="E143" s="17" t="s">
        <v>1129</v>
      </c>
      <c r="F143" s="110">
        <v>45580</v>
      </c>
      <c r="G143" s="108">
        <v>45762</v>
      </c>
      <c r="H143" s="108">
        <v>45945</v>
      </c>
      <c r="I143" s="93">
        <v>85000</v>
      </c>
      <c r="J143" s="93">
        <v>2439.5</v>
      </c>
      <c r="K143" s="93">
        <v>2584</v>
      </c>
      <c r="L143" s="93">
        <v>8576.99</v>
      </c>
      <c r="M143" s="93">
        <v>25</v>
      </c>
      <c r="N143" s="93">
        <f t="shared" si="4"/>
        <v>13625.49</v>
      </c>
      <c r="O143" s="93">
        <f t="shared" si="5"/>
        <v>71374.509999999995</v>
      </c>
      <c r="P143" s="38" t="s">
        <v>224</v>
      </c>
    </row>
    <row r="144" spans="1:16" ht="19.5" customHeight="1" x14ac:dyDescent="0.25">
      <c r="A144" s="107">
        <v>136</v>
      </c>
      <c r="B144" s="2" t="s">
        <v>287</v>
      </c>
      <c r="C144" s="17" t="s">
        <v>1130</v>
      </c>
      <c r="D144" s="17" t="s">
        <v>839</v>
      </c>
      <c r="E144" s="17" t="s">
        <v>1129</v>
      </c>
      <c r="F144" s="110">
        <v>44348</v>
      </c>
      <c r="G144" s="108">
        <v>45809</v>
      </c>
      <c r="H144" s="108" t="s">
        <v>1465</v>
      </c>
      <c r="I144" s="93">
        <v>80000</v>
      </c>
      <c r="J144" s="93">
        <v>2296</v>
      </c>
      <c r="K144" s="93">
        <v>2432</v>
      </c>
      <c r="L144" s="93">
        <v>7400.87</v>
      </c>
      <c r="M144" s="93">
        <v>25</v>
      </c>
      <c r="N144" s="93">
        <f t="shared" si="4"/>
        <v>12153.869999999999</v>
      </c>
      <c r="O144" s="93">
        <f t="shared" si="5"/>
        <v>67846.13</v>
      </c>
      <c r="P144" s="38" t="s">
        <v>223</v>
      </c>
    </row>
    <row r="145" spans="1:16" ht="19.5" customHeight="1" x14ac:dyDescent="0.25">
      <c r="A145" s="107">
        <v>137</v>
      </c>
      <c r="B145" s="2" t="s">
        <v>1147</v>
      </c>
      <c r="C145" s="17" t="s">
        <v>1153</v>
      </c>
      <c r="D145" s="17" t="s">
        <v>931</v>
      </c>
      <c r="E145" s="17" t="s">
        <v>1129</v>
      </c>
      <c r="F145" s="110">
        <v>45672</v>
      </c>
      <c r="G145" s="108">
        <v>45853</v>
      </c>
      <c r="H145" s="108">
        <v>46037</v>
      </c>
      <c r="I145" s="93">
        <v>90000</v>
      </c>
      <c r="J145" s="93">
        <v>2583</v>
      </c>
      <c r="K145" s="93">
        <v>2736</v>
      </c>
      <c r="L145" s="93">
        <v>9753.1200000000008</v>
      </c>
      <c r="M145" s="93">
        <v>9025</v>
      </c>
      <c r="N145" s="93">
        <f t="shared" si="4"/>
        <v>24097.120000000003</v>
      </c>
      <c r="O145" s="93">
        <f t="shared" si="5"/>
        <v>65902.880000000005</v>
      </c>
      <c r="P145" s="38" t="s">
        <v>223</v>
      </c>
    </row>
    <row r="146" spans="1:16" ht="19.5" customHeight="1" x14ac:dyDescent="0.25">
      <c r="A146" s="107">
        <v>138</v>
      </c>
      <c r="B146" s="2" t="s">
        <v>184</v>
      </c>
      <c r="C146" s="17" t="s">
        <v>1206</v>
      </c>
      <c r="D146" s="17" t="s">
        <v>895</v>
      </c>
      <c r="E146" s="17" t="s">
        <v>1129</v>
      </c>
      <c r="F146" s="110">
        <v>44126</v>
      </c>
      <c r="G146" s="108">
        <v>45769</v>
      </c>
      <c r="H146" s="108">
        <v>45952</v>
      </c>
      <c r="I146" s="93">
        <v>100000</v>
      </c>
      <c r="J146" s="93">
        <v>2870</v>
      </c>
      <c r="K146" s="93">
        <v>3040</v>
      </c>
      <c r="L146" s="93">
        <v>11676.5</v>
      </c>
      <c r="M146" s="93">
        <v>1740.46</v>
      </c>
      <c r="N146" s="93">
        <f t="shared" si="4"/>
        <v>19326.96</v>
      </c>
      <c r="O146" s="93">
        <f t="shared" si="5"/>
        <v>80673.040000000008</v>
      </c>
      <c r="P146" s="38" t="s">
        <v>223</v>
      </c>
    </row>
    <row r="147" spans="1:16" ht="19.5" customHeight="1" x14ac:dyDescent="0.25">
      <c r="A147" s="107">
        <v>139</v>
      </c>
      <c r="B147" s="2" t="s">
        <v>1150</v>
      </c>
      <c r="C147" s="17" t="s">
        <v>1221</v>
      </c>
      <c r="D147" s="17" t="s">
        <v>852</v>
      </c>
      <c r="E147" s="17" t="s">
        <v>1129</v>
      </c>
      <c r="F147" s="110">
        <v>45658</v>
      </c>
      <c r="G147" s="108">
        <v>45839</v>
      </c>
      <c r="H147" s="108">
        <v>46022</v>
      </c>
      <c r="I147" s="93">
        <v>95000</v>
      </c>
      <c r="J147" s="93">
        <v>2726.5</v>
      </c>
      <c r="K147" s="93">
        <v>2888</v>
      </c>
      <c r="L147" s="93">
        <v>10929.24</v>
      </c>
      <c r="M147" s="93">
        <v>25</v>
      </c>
      <c r="N147" s="93">
        <f t="shared" si="4"/>
        <v>16568.739999999998</v>
      </c>
      <c r="O147" s="93">
        <f t="shared" si="5"/>
        <v>78431.260000000009</v>
      </c>
      <c r="P147" s="38" t="s">
        <v>224</v>
      </c>
    </row>
    <row r="148" spans="1:16" ht="19.5" customHeight="1" x14ac:dyDescent="0.25">
      <c r="A148" s="107">
        <v>140</v>
      </c>
      <c r="B148" s="2" t="s">
        <v>216</v>
      </c>
      <c r="C148" s="17" t="s">
        <v>969</v>
      </c>
      <c r="D148" s="17" t="s">
        <v>858</v>
      </c>
      <c r="E148" s="17" t="s">
        <v>1129</v>
      </c>
      <c r="F148" s="110">
        <v>44287</v>
      </c>
      <c r="G148" s="108">
        <v>45748</v>
      </c>
      <c r="H148" s="108">
        <v>45930</v>
      </c>
      <c r="I148" s="93">
        <v>75000</v>
      </c>
      <c r="J148" s="93">
        <v>2152.5</v>
      </c>
      <c r="K148" s="93">
        <v>2280</v>
      </c>
      <c r="L148" s="93">
        <v>5966.28</v>
      </c>
      <c r="M148" s="93">
        <v>1740.46</v>
      </c>
      <c r="N148" s="93">
        <f t="shared" si="4"/>
        <v>12139.239999999998</v>
      </c>
      <c r="O148" s="93">
        <f t="shared" si="5"/>
        <v>62860.76</v>
      </c>
      <c r="P148" s="38" t="s">
        <v>224</v>
      </c>
    </row>
    <row r="149" spans="1:16" ht="19.5" customHeight="1" x14ac:dyDescent="0.25">
      <c r="A149" s="107">
        <v>141</v>
      </c>
      <c r="B149" s="2" t="s">
        <v>1461</v>
      </c>
      <c r="C149" s="17" t="s">
        <v>803</v>
      </c>
      <c r="D149" s="17" t="s">
        <v>4</v>
      </c>
      <c r="E149" s="17" t="s">
        <v>1129</v>
      </c>
      <c r="F149" s="110">
        <v>45901</v>
      </c>
      <c r="G149" s="108">
        <v>45901</v>
      </c>
      <c r="H149" s="108">
        <v>46081</v>
      </c>
      <c r="I149" s="93">
        <v>75000</v>
      </c>
      <c r="J149" s="93">
        <v>2152.5</v>
      </c>
      <c r="K149" s="93">
        <v>2280</v>
      </c>
      <c r="L149" s="93">
        <v>6309.38</v>
      </c>
      <c r="M149" s="93">
        <v>25</v>
      </c>
      <c r="N149" s="93">
        <f t="shared" si="4"/>
        <v>10766.880000000001</v>
      </c>
      <c r="O149" s="93">
        <f t="shared" si="5"/>
        <v>64233.119999999995</v>
      </c>
      <c r="P149" s="38" t="s">
        <v>224</v>
      </c>
    </row>
    <row r="150" spans="1:16" ht="19.5" customHeight="1" x14ac:dyDescent="0.25">
      <c r="A150" s="107">
        <v>142</v>
      </c>
      <c r="B150" s="2" t="s">
        <v>398</v>
      </c>
      <c r="C150" s="17" t="s">
        <v>149</v>
      </c>
      <c r="D150" s="17" t="s">
        <v>932</v>
      </c>
      <c r="E150" s="17" t="s">
        <v>1129</v>
      </c>
      <c r="F150" s="110">
        <v>44470</v>
      </c>
      <c r="G150" s="108">
        <v>45931</v>
      </c>
      <c r="H150" s="108">
        <v>46112</v>
      </c>
      <c r="I150" s="93">
        <v>70000</v>
      </c>
      <c r="J150" s="93">
        <v>2009</v>
      </c>
      <c r="K150" s="93">
        <v>2128</v>
      </c>
      <c r="L150" s="93">
        <v>5368.48</v>
      </c>
      <c r="M150" s="93">
        <v>25</v>
      </c>
      <c r="N150" s="93">
        <f t="shared" si="4"/>
        <v>9530.48</v>
      </c>
      <c r="O150" s="93">
        <f t="shared" si="5"/>
        <v>60469.520000000004</v>
      </c>
      <c r="P150" s="38" t="s">
        <v>223</v>
      </c>
    </row>
    <row r="151" spans="1:16" ht="19.5" customHeight="1" x14ac:dyDescent="0.25">
      <c r="A151" s="107">
        <v>143</v>
      </c>
      <c r="B151" s="2" t="s">
        <v>244</v>
      </c>
      <c r="C151" s="17" t="s">
        <v>149</v>
      </c>
      <c r="D151" s="17" t="s">
        <v>844</v>
      </c>
      <c r="E151" s="17" t="s">
        <v>1129</v>
      </c>
      <c r="F151" s="110">
        <v>44378</v>
      </c>
      <c r="G151" s="108">
        <v>45839</v>
      </c>
      <c r="H151" s="108">
        <v>46022</v>
      </c>
      <c r="I151" s="93">
        <v>80000</v>
      </c>
      <c r="J151" s="93">
        <v>2296</v>
      </c>
      <c r="K151" s="93">
        <v>2432</v>
      </c>
      <c r="L151" s="93">
        <v>7400.87</v>
      </c>
      <c r="M151" s="93">
        <v>4025</v>
      </c>
      <c r="N151" s="93">
        <f t="shared" si="4"/>
        <v>16153.869999999999</v>
      </c>
      <c r="O151" s="93">
        <f t="shared" si="5"/>
        <v>63846.130000000005</v>
      </c>
      <c r="P151" s="38" t="s">
        <v>224</v>
      </c>
    </row>
    <row r="152" spans="1:16" ht="19.5" customHeight="1" x14ac:dyDescent="0.25">
      <c r="A152" s="107">
        <v>144</v>
      </c>
      <c r="B152" s="2" t="s">
        <v>415</v>
      </c>
      <c r="C152" s="17" t="s">
        <v>1105</v>
      </c>
      <c r="D152" s="17" t="s">
        <v>853</v>
      </c>
      <c r="E152" s="17" t="s">
        <v>1129</v>
      </c>
      <c r="F152" s="110">
        <v>44531</v>
      </c>
      <c r="G152" s="108">
        <v>45809</v>
      </c>
      <c r="H152" s="108">
        <v>45991</v>
      </c>
      <c r="I152" s="93">
        <v>75000</v>
      </c>
      <c r="J152" s="93">
        <v>2152.5</v>
      </c>
      <c r="K152" s="93">
        <v>2280</v>
      </c>
      <c r="L152" s="93">
        <v>6309.38</v>
      </c>
      <c r="M152" s="93">
        <v>25</v>
      </c>
      <c r="N152" s="93">
        <f t="shared" si="4"/>
        <v>10766.880000000001</v>
      </c>
      <c r="O152" s="93">
        <f t="shared" si="5"/>
        <v>64233.119999999995</v>
      </c>
      <c r="P152" s="38" t="s">
        <v>224</v>
      </c>
    </row>
    <row r="153" spans="1:16" ht="19.5" customHeight="1" x14ac:dyDescent="0.25">
      <c r="A153" s="107">
        <v>145</v>
      </c>
      <c r="B153" s="2" t="s">
        <v>170</v>
      </c>
      <c r="C153" s="17" t="s">
        <v>149</v>
      </c>
      <c r="D153" s="17" t="s">
        <v>852</v>
      </c>
      <c r="E153" s="17" t="s">
        <v>1129</v>
      </c>
      <c r="F153" s="110">
        <v>44085</v>
      </c>
      <c r="G153" s="108">
        <v>45911</v>
      </c>
      <c r="H153" s="108">
        <v>46112</v>
      </c>
      <c r="I153" s="93">
        <v>70000</v>
      </c>
      <c r="J153" s="93">
        <v>2009</v>
      </c>
      <c r="K153" s="93">
        <v>2128</v>
      </c>
      <c r="L153" s="93">
        <v>5025.38</v>
      </c>
      <c r="M153" s="93">
        <v>5240.46</v>
      </c>
      <c r="N153" s="93">
        <f t="shared" si="4"/>
        <v>14402.84</v>
      </c>
      <c r="O153" s="93">
        <f t="shared" si="5"/>
        <v>55597.16</v>
      </c>
      <c r="P153" s="38" t="s">
        <v>224</v>
      </c>
    </row>
    <row r="154" spans="1:16" ht="19.5" customHeight="1" x14ac:dyDescent="0.25">
      <c r="A154" s="107">
        <v>146</v>
      </c>
      <c r="B154" s="2" t="s">
        <v>274</v>
      </c>
      <c r="C154" s="17" t="s">
        <v>149</v>
      </c>
      <c r="D154" s="17" t="s">
        <v>932</v>
      </c>
      <c r="E154" s="17" t="s">
        <v>1129</v>
      </c>
      <c r="F154" s="110">
        <v>44348</v>
      </c>
      <c r="G154" s="108">
        <v>45809</v>
      </c>
      <c r="H154" s="108" t="s">
        <v>1465</v>
      </c>
      <c r="I154" s="93">
        <v>80000</v>
      </c>
      <c r="J154" s="93">
        <v>2296</v>
      </c>
      <c r="K154" s="93">
        <v>2432</v>
      </c>
      <c r="L154" s="93">
        <v>7400.87</v>
      </c>
      <c r="M154" s="93">
        <v>10666.6</v>
      </c>
      <c r="N154" s="93">
        <f t="shared" si="4"/>
        <v>22795.47</v>
      </c>
      <c r="O154" s="93">
        <f t="shared" si="5"/>
        <v>57204.53</v>
      </c>
      <c r="P154" s="38" t="s">
        <v>224</v>
      </c>
    </row>
    <row r="155" spans="1:16" ht="19.5" customHeight="1" x14ac:dyDescent="0.25">
      <c r="A155" s="107">
        <v>147</v>
      </c>
      <c r="B155" s="2" t="s">
        <v>302</v>
      </c>
      <c r="C155" s="17" t="s">
        <v>149</v>
      </c>
      <c r="D155" s="17" t="s">
        <v>852</v>
      </c>
      <c r="E155" s="17" t="s">
        <v>1129</v>
      </c>
      <c r="F155" s="110">
        <v>44348</v>
      </c>
      <c r="G155" s="108">
        <v>45809</v>
      </c>
      <c r="H155" s="108" t="s">
        <v>1465</v>
      </c>
      <c r="I155" s="93">
        <v>80000</v>
      </c>
      <c r="J155" s="93">
        <v>2296</v>
      </c>
      <c r="K155" s="93">
        <v>2432</v>
      </c>
      <c r="L155" s="93">
        <v>7400.87</v>
      </c>
      <c r="M155" s="93">
        <v>25</v>
      </c>
      <c r="N155" s="93">
        <f t="shared" si="4"/>
        <v>12153.869999999999</v>
      </c>
      <c r="O155" s="93">
        <f t="shared" si="5"/>
        <v>67846.13</v>
      </c>
      <c r="P155" s="38" t="s">
        <v>223</v>
      </c>
    </row>
    <row r="156" spans="1:16" ht="19.5" customHeight="1" x14ac:dyDescent="0.25">
      <c r="A156" s="107">
        <v>148</v>
      </c>
      <c r="B156" s="2" t="s">
        <v>311</v>
      </c>
      <c r="C156" s="17" t="s">
        <v>149</v>
      </c>
      <c r="D156" s="17" t="s">
        <v>932</v>
      </c>
      <c r="E156" s="17" t="s">
        <v>1129</v>
      </c>
      <c r="F156" s="110">
        <v>44348</v>
      </c>
      <c r="G156" s="108">
        <v>45809</v>
      </c>
      <c r="H156" s="108" t="s">
        <v>1465</v>
      </c>
      <c r="I156" s="93">
        <v>90000</v>
      </c>
      <c r="J156" s="93">
        <v>2583</v>
      </c>
      <c r="K156" s="93">
        <v>2736</v>
      </c>
      <c r="L156" s="93">
        <v>9753.1200000000008</v>
      </c>
      <c r="M156" s="93">
        <v>10484.280000000001</v>
      </c>
      <c r="N156" s="93">
        <f t="shared" si="4"/>
        <v>25556.400000000001</v>
      </c>
      <c r="O156" s="93">
        <f t="shared" si="5"/>
        <v>64443.6</v>
      </c>
      <c r="P156" s="38" t="s">
        <v>223</v>
      </c>
    </row>
    <row r="157" spans="1:16" ht="19.5" customHeight="1" x14ac:dyDescent="0.25">
      <c r="A157" s="107">
        <v>149</v>
      </c>
      <c r="B157" s="2" t="s">
        <v>319</v>
      </c>
      <c r="C157" s="17" t="s">
        <v>149</v>
      </c>
      <c r="D157" s="17" t="s">
        <v>844</v>
      </c>
      <c r="E157" s="17" t="s">
        <v>1129</v>
      </c>
      <c r="F157" s="110">
        <v>44378</v>
      </c>
      <c r="G157" s="108">
        <v>45839</v>
      </c>
      <c r="H157" s="108">
        <v>46022</v>
      </c>
      <c r="I157" s="93">
        <v>70000</v>
      </c>
      <c r="J157" s="93">
        <v>2009</v>
      </c>
      <c r="K157" s="93">
        <v>2128</v>
      </c>
      <c r="L157" s="93">
        <v>5368.48</v>
      </c>
      <c r="M157" s="93">
        <v>5625</v>
      </c>
      <c r="N157" s="93">
        <f t="shared" si="4"/>
        <v>15130.48</v>
      </c>
      <c r="O157" s="93">
        <f t="shared" si="5"/>
        <v>54869.520000000004</v>
      </c>
      <c r="P157" s="38" t="s">
        <v>224</v>
      </c>
    </row>
    <row r="158" spans="1:16" ht="19.5" customHeight="1" x14ac:dyDescent="0.25">
      <c r="A158" s="107">
        <v>150</v>
      </c>
      <c r="B158" s="2" t="s">
        <v>1407</v>
      </c>
      <c r="C158" s="17" t="s">
        <v>149</v>
      </c>
      <c r="D158" s="17" t="s">
        <v>844</v>
      </c>
      <c r="E158" s="17" t="s">
        <v>1129</v>
      </c>
      <c r="F158" s="110">
        <v>45017</v>
      </c>
      <c r="G158" s="108">
        <v>45852</v>
      </c>
      <c r="H158" s="108">
        <v>46036</v>
      </c>
      <c r="I158" s="93">
        <v>70000</v>
      </c>
      <c r="J158" s="93">
        <v>2009</v>
      </c>
      <c r="K158" s="93">
        <v>2128</v>
      </c>
      <c r="L158" s="93">
        <v>5368.48</v>
      </c>
      <c r="M158" s="93">
        <v>25</v>
      </c>
      <c r="N158" s="93">
        <f t="shared" si="4"/>
        <v>9530.48</v>
      </c>
      <c r="O158" s="93">
        <f t="shared" si="5"/>
        <v>60469.520000000004</v>
      </c>
      <c r="P158" s="38" t="s">
        <v>224</v>
      </c>
    </row>
    <row r="159" spans="1:16" ht="19.5" customHeight="1" x14ac:dyDescent="0.25">
      <c r="A159" s="107">
        <v>151</v>
      </c>
      <c r="B159" s="2" t="s">
        <v>321</v>
      </c>
      <c r="C159" s="17" t="s">
        <v>149</v>
      </c>
      <c r="D159" s="17" t="s">
        <v>844</v>
      </c>
      <c r="E159" s="17" t="s">
        <v>1129</v>
      </c>
      <c r="F159" s="110">
        <v>44378</v>
      </c>
      <c r="G159" s="108">
        <v>45839</v>
      </c>
      <c r="H159" s="108">
        <v>46022</v>
      </c>
      <c r="I159" s="93">
        <v>35000</v>
      </c>
      <c r="J159" s="93">
        <v>1004.5</v>
      </c>
      <c r="K159" s="93">
        <v>1064</v>
      </c>
      <c r="L159" s="93">
        <v>0</v>
      </c>
      <c r="M159" s="93">
        <v>8078.55</v>
      </c>
      <c r="N159" s="93">
        <f t="shared" si="4"/>
        <v>10147.049999999999</v>
      </c>
      <c r="O159" s="93">
        <f t="shared" si="5"/>
        <v>24852.95</v>
      </c>
      <c r="P159" s="38" t="s">
        <v>223</v>
      </c>
    </row>
    <row r="160" spans="1:16" ht="19.5" customHeight="1" x14ac:dyDescent="0.25">
      <c r="A160" s="107">
        <v>152</v>
      </c>
      <c r="B160" s="2" t="s">
        <v>322</v>
      </c>
      <c r="C160" s="17" t="s">
        <v>149</v>
      </c>
      <c r="D160" s="17" t="s">
        <v>124</v>
      </c>
      <c r="E160" s="17" t="s">
        <v>1129</v>
      </c>
      <c r="F160" s="110">
        <v>44348</v>
      </c>
      <c r="G160" s="108">
        <v>45809</v>
      </c>
      <c r="H160" s="108" t="s">
        <v>1465</v>
      </c>
      <c r="I160" s="93">
        <v>70000</v>
      </c>
      <c r="J160" s="93">
        <v>2009</v>
      </c>
      <c r="K160" s="93">
        <v>2128</v>
      </c>
      <c r="L160" s="93">
        <v>5368.48</v>
      </c>
      <c r="M160" s="93">
        <v>11351.5</v>
      </c>
      <c r="N160" s="93">
        <f t="shared" si="4"/>
        <v>20856.98</v>
      </c>
      <c r="O160" s="93">
        <f t="shared" si="5"/>
        <v>49143.020000000004</v>
      </c>
      <c r="P160" s="38" t="s">
        <v>224</v>
      </c>
    </row>
    <row r="161" spans="1:16" ht="19.5" customHeight="1" x14ac:dyDescent="0.25">
      <c r="A161" s="107">
        <v>153</v>
      </c>
      <c r="B161" s="2" t="s">
        <v>1171</v>
      </c>
      <c r="C161" s="17" t="s">
        <v>976</v>
      </c>
      <c r="D161" s="17" t="s">
        <v>893</v>
      </c>
      <c r="E161" s="17" t="s">
        <v>1129</v>
      </c>
      <c r="F161" s="110">
        <v>45689</v>
      </c>
      <c r="G161" s="108">
        <v>45870</v>
      </c>
      <c r="H161" s="108">
        <v>46023</v>
      </c>
      <c r="I161" s="93">
        <v>85000</v>
      </c>
      <c r="J161" s="93">
        <v>2439.5</v>
      </c>
      <c r="K161" s="93">
        <v>2584</v>
      </c>
      <c r="L161" s="93">
        <v>8576.99</v>
      </c>
      <c r="M161" s="93">
        <v>2575</v>
      </c>
      <c r="N161" s="93">
        <f t="shared" si="4"/>
        <v>16175.49</v>
      </c>
      <c r="O161" s="93">
        <f t="shared" si="5"/>
        <v>68824.509999999995</v>
      </c>
      <c r="P161" s="38" t="s">
        <v>224</v>
      </c>
    </row>
    <row r="162" spans="1:16" ht="19.5" customHeight="1" x14ac:dyDescent="0.25">
      <c r="A162" s="107">
        <v>154</v>
      </c>
      <c r="B162" s="2" t="s">
        <v>765</v>
      </c>
      <c r="C162" s="17" t="s">
        <v>980</v>
      </c>
      <c r="D162" s="17" t="s">
        <v>764</v>
      </c>
      <c r="E162" s="17" t="s">
        <v>1129</v>
      </c>
      <c r="F162" s="110">
        <v>45215</v>
      </c>
      <c r="G162" s="108">
        <v>45763</v>
      </c>
      <c r="H162" s="108">
        <v>45946</v>
      </c>
      <c r="I162" s="93">
        <v>75000</v>
      </c>
      <c r="J162" s="93">
        <v>2152.5</v>
      </c>
      <c r="K162" s="93">
        <v>2280</v>
      </c>
      <c r="L162" s="93">
        <v>6309.38</v>
      </c>
      <c r="M162" s="93">
        <v>4208.74</v>
      </c>
      <c r="N162" s="93">
        <f t="shared" si="4"/>
        <v>14950.62</v>
      </c>
      <c r="O162" s="93">
        <f t="shared" si="5"/>
        <v>60049.38</v>
      </c>
      <c r="P162" s="38" t="s">
        <v>223</v>
      </c>
    </row>
    <row r="163" spans="1:16" ht="19.5" customHeight="1" x14ac:dyDescent="0.25">
      <c r="A163" s="107">
        <v>155</v>
      </c>
      <c r="B163" s="2" t="s">
        <v>766</v>
      </c>
      <c r="C163" s="17" t="s">
        <v>980</v>
      </c>
      <c r="D163" s="17" t="s">
        <v>764</v>
      </c>
      <c r="E163" s="17" t="s">
        <v>1129</v>
      </c>
      <c r="F163" s="110">
        <v>45201</v>
      </c>
      <c r="G163" s="108">
        <v>45749</v>
      </c>
      <c r="H163" s="108">
        <v>45932</v>
      </c>
      <c r="I163" s="93">
        <v>75000</v>
      </c>
      <c r="J163" s="93">
        <v>2152.5</v>
      </c>
      <c r="K163" s="93">
        <v>2280</v>
      </c>
      <c r="L163" s="93">
        <v>5966.28</v>
      </c>
      <c r="M163" s="93">
        <v>12240.46</v>
      </c>
      <c r="N163" s="93">
        <f t="shared" si="4"/>
        <v>22639.239999999998</v>
      </c>
      <c r="O163" s="93">
        <f t="shared" si="5"/>
        <v>52360.76</v>
      </c>
      <c r="P163" s="38" t="s">
        <v>224</v>
      </c>
    </row>
    <row r="164" spans="1:16" ht="19.5" customHeight="1" x14ac:dyDescent="0.25">
      <c r="A164" s="107">
        <v>156</v>
      </c>
      <c r="B164" s="2" t="s">
        <v>911</v>
      </c>
      <c r="C164" s="17" t="s">
        <v>975</v>
      </c>
      <c r="D164" s="17" t="s">
        <v>857</v>
      </c>
      <c r="E164" s="17" t="s">
        <v>1129</v>
      </c>
      <c r="F164" s="110">
        <v>45536</v>
      </c>
      <c r="G164" s="108">
        <v>45901</v>
      </c>
      <c r="H164" s="108">
        <v>46081</v>
      </c>
      <c r="I164" s="93">
        <v>80000</v>
      </c>
      <c r="J164" s="93">
        <v>2296</v>
      </c>
      <c r="K164" s="93">
        <v>2432</v>
      </c>
      <c r="L164" s="93">
        <v>7400.87</v>
      </c>
      <c r="M164" s="93">
        <v>4025</v>
      </c>
      <c r="N164" s="93">
        <f t="shared" si="4"/>
        <v>16153.869999999999</v>
      </c>
      <c r="O164" s="93">
        <f t="shared" si="5"/>
        <v>63846.130000000005</v>
      </c>
      <c r="P164" s="38" t="s">
        <v>224</v>
      </c>
    </row>
    <row r="165" spans="1:16" ht="19.5" customHeight="1" x14ac:dyDescent="0.25">
      <c r="A165" s="107">
        <v>157</v>
      </c>
      <c r="B165" s="2" t="s">
        <v>912</v>
      </c>
      <c r="C165" s="17" t="s">
        <v>1307</v>
      </c>
      <c r="D165" s="17" t="s">
        <v>843</v>
      </c>
      <c r="E165" s="17" t="s">
        <v>1129</v>
      </c>
      <c r="F165" s="110">
        <v>45536</v>
      </c>
      <c r="G165" s="108">
        <v>45901</v>
      </c>
      <c r="H165" s="108">
        <v>46081</v>
      </c>
      <c r="I165" s="93">
        <v>135000</v>
      </c>
      <c r="J165" s="93">
        <v>3874.5</v>
      </c>
      <c r="K165" s="93">
        <v>4104</v>
      </c>
      <c r="L165" s="93">
        <v>20338.240000000002</v>
      </c>
      <c r="M165" s="93">
        <v>10825</v>
      </c>
      <c r="N165" s="93">
        <f t="shared" si="4"/>
        <v>39141.740000000005</v>
      </c>
      <c r="O165" s="93">
        <f t="shared" si="5"/>
        <v>95858.26</v>
      </c>
      <c r="P165" s="38" t="s">
        <v>224</v>
      </c>
    </row>
    <row r="166" spans="1:16" ht="19.5" customHeight="1" x14ac:dyDescent="0.25">
      <c r="A166" s="107">
        <v>158</v>
      </c>
      <c r="B166" s="2" t="s">
        <v>560</v>
      </c>
      <c r="C166" s="17" t="s">
        <v>816</v>
      </c>
      <c r="D166" s="17" t="s">
        <v>890</v>
      </c>
      <c r="E166" s="17" t="s">
        <v>1129</v>
      </c>
      <c r="F166" s="110">
        <v>44568</v>
      </c>
      <c r="G166" s="108">
        <v>45845</v>
      </c>
      <c r="H166" s="108">
        <v>46029</v>
      </c>
      <c r="I166" s="93">
        <v>80000</v>
      </c>
      <c r="J166" s="93">
        <v>2296</v>
      </c>
      <c r="K166" s="93">
        <v>2432</v>
      </c>
      <c r="L166" s="93">
        <v>7400.87</v>
      </c>
      <c r="M166" s="93">
        <v>25</v>
      </c>
      <c r="N166" s="93">
        <f t="shared" si="4"/>
        <v>12153.869999999999</v>
      </c>
      <c r="O166" s="93">
        <f t="shared" si="5"/>
        <v>67846.13</v>
      </c>
      <c r="P166" s="38" t="s">
        <v>224</v>
      </c>
    </row>
    <row r="167" spans="1:16" ht="19.5" customHeight="1" x14ac:dyDescent="0.25">
      <c r="A167" s="107">
        <v>159</v>
      </c>
      <c r="B167" s="2" t="s">
        <v>1425</v>
      </c>
      <c r="C167" s="17" t="s">
        <v>977</v>
      </c>
      <c r="D167" s="17" t="s">
        <v>890</v>
      </c>
      <c r="E167" s="17" t="s">
        <v>1129</v>
      </c>
      <c r="F167" s="110">
        <v>45870</v>
      </c>
      <c r="G167" s="108">
        <v>45870</v>
      </c>
      <c r="H167" s="108">
        <v>46053</v>
      </c>
      <c r="I167" s="93">
        <v>80000</v>
      </c>
      <c r="J167" s="93">
        <v>2296</v>
      </c>
      <c r="K167" s="93">
        <v>2432</v>
      </c>
      <c r="L167" s="93">
        <v>7400.87</v>
      </c>
      <c r="M167" s="93">
        <v>2625</v>
      </c>
      <c r="N167" s="93">
        <f t="shared" si="4"/>
        <v>14753.869999999999</v>
      </c>
      <c r="O167" s="93">
        <f t="shared" si="5"/>
        <v>65246.130000000005</v>
      </c>
      <c r="P167" s="38" t="s">
        <v>224</v>
      </c>
    </row>
    <row r="168" spans="1:16" ht="19.5" customHeight="1" x14ac:dyDescent="0.25">
      <c r="A168" s="107">
        <v>160</v>
      </c>
      <c r="B168" s="2" t="s">
        <v>1089</v>
      </c>
      <c r="C168" s="17" t="s">
        <v>976</v>
      </c>
      <c r="D168" s="17" t="s">
        <v>893</v>
      </c>
      <c r="E168" s="17" t="s">
        <v>1129</v>
      </c>
      <c r="F168" s="110">
        <v>45566</v>
      </c>
      <c r="G168" s="108">
        <v>45748</v>
      </c>
      <c r="H168" s="108">
        <v>45930</v>
      </c>
      <c r="I168" s="93">
        <v>80000</v>
      </c>
      <c r="J168" s="93">
        <v>2296</v>
      </c>
      <c r="K168" s="93">
        <v>2432</v>
      </c>
      <c r="L168" s="93">
        <v>2202.4</v>
      </c>
      <c r="M168" s="93">
        <v>25</v>
      </c>
      <c r="N168" s="93">
        <f t="shared" si="4"/>
        <v>6955.4</v>
      </c>
      <c r="O168" s="93">
        <f t="shared" si="5"/>
        <v>73044.600000000006</v>
      </c>
      <c r="P168" s="38" t="s">
        <v>224</v>
      </c>
    </row>
    <row r="169" spans="1:16" ht="19.5" customHeight="1" x14ac:dyDescent="0.25">
      <c r="A169" s="107">
        <v>161</v>
      </c>
      <c r="B169" s="2" t="s">
        <v>239</v>
      </c>
      <c r="C169" s="17" t="s">
        <v>816</v>
      </c>
      <c r="D169" s="17" t="s">
        <v>890</v>
      </c>
      <c r="E169" s="17" t="s">
        <v>1129</v>
      </c>
      <c r="F169" s="110">
        <v>44348</v>
      </c>
      <c r="G169" s="108">
        <v>45809</v>
      </c>
      <c r="H169" s="108" t="s">
        <v>1465</v>
      </c>
      <c r="I169" s="93">
        <v>80000</v>
      </c>
      <c r="J169" s="93">
        <v>2296</v>
      </c>
      <c r="K169" s="93">
        <v>2432</v>
      </c>
      <c r="L169" s="93">
        <v>6972</v>
      </c>
      <c r="M169" s="93">
        <v>9436.94</v>
      </c>
      <c r="N169" s="93">
        <f t="shared" si="4"/>
        <v>21136.940000000002</v>
      </c>
      <c r="O169" s="93">
        <f t="shared" si="5"/>
        <v>58863.06</v>
      </c>
      <c r="P169" s="38" t="s">
        <v>224</v>
      </c>
    </row>
    <row r="170" spans="1:16" ht="19.5" customHeight="1" x14ac:dyDescent="0.25">
      <c r="A170" s="107">
        <v>162</v>
      </c>
      <c r="B170" s="2" t="s">
        <v>582</v>
      </c>
      <c r="C170" s="17" t="s">
        <v>816</v>
      </c>
      <c r="D170" s="17" t="s">
        <v>890</v>
      </c>
      <c r="E170" s="17" t="s">
        <v>1129</v>
      </c>
      <c r="F170" s="110">
        <v>44805</v>
      </c>
      <c r="G170" s="108">
        <v>45901</v>
      </c>
      <c r="H170" s="108">
        <v>46081</v>
      </c>
      <c r="I170" s="93">
        <v>80000</v>
      </c>
      <c r="J170" s="93">
        <v>2296</v>
      </c>
      <c r="K170" s="93">
        <v>2432</v>
      </c>
      <c r="L170" s="93">
        <v>7400.87</v>
      </c>
      <c r="M170" s="93">
        <v>25</v>
      </c>
      <c r="N170" s="93">
        <f t="shared" si="4"/>
        <v>12153.869999999999</v>
      </c>
      <c r="O170" s="93">
        <f t="shared" si="5"/>
        <v>67846.13</v>
      </c>
      <c r="P170" s="38" t="s">
        <v>223</v>
      </c>
    </row>
    <row r="171" spans="1:16" ht="19.5" customHeight="1" x14ac:dyDescent="0.25">
      <c r="A171" s="107">
        <v>163</v>
      </c>
      <c r="B171" s="2" t="s">
        <v>509</v>
      </c>
      <c r="C171" s="17" t="s">
        <v>975</v>
      </c>
      <c r="D171" s="17" t="s">
        <v>857</v>
      </c>
      <c r="E171" s="17" t="s">
        <v>1129</v>
      </c>
      <c r="F171" s="110">
        <v>44621</v>
      </c>
      <c r="G171" s="108">
        <v>45901</v>
      </c>
      <c r="H171" s="108">
        <v>46081</v>
      </c>
      <c r="I171" s="93">
        <v>85000</v>
      </c>
      <c r="J171" s="93">
        <v>2439.5</v>
      </c>
      <c r="K171" s="93">
        <v>2584</v>
      </c>
      <c r="L171" s="93">
        <v>8576.99</v>
      </c>
      <c r="M171" s="93">
        <v>2575</v>
      </c>
      <c r="N171" s="93">
        <f t="shared" si="4"/>
        <v>16175.49</v>
      </c>
      <c r="O171" s="93">
        <f t="shared" si="5"/>
        <v>68824.509999999995</v>
      </c>
      <c r="P171" s="38" t="s">
        <v>224</v>
      </c>
    </row>
    <row r="172" spans="1:16" ht="19.5" customHeight="1" x14ac:dyDescent="0.25">
      <c r="A172" s="107">
        <v>164</v>
      </c>
      <c r="B172" s="2" t="s">
        <v>1267</v>
      </c>
      <c r="C172" s="17" t="s">
        <v>1153</v>
      </c>
      <c r="D172" s="17" t="s">
        <v>147</v>
      </c>
      <c r="E172" s="17" t="s">
        <v>1129</v>
      </c>
      <c r="F172" s="110">
        <v>45778</v>
      </c>
      <c r="G172" s="108">
        <v>45778</v>
      </c>
      <c r="H172" s="108">
        <v>45961</v>
      </c>
      <c r="I172" s="93">
        <v>90000</v>
      </c>
      <c r="J172" s="93">
        <v>2583</v>
      </c>
      <c r="K172" s="93">
        <v>2736</v>
      </c>
      <c r="L172" s="93">
        <v>9753.1200000000008</v>
      </c>
      <c r="M172" s="93">
        <v>25</v>
      </c>
      <c r="N172" s="93">
        <f t="shared" si="4"/>
        <v>15097.12</v>
      </c>
      <c r="O172" s="93">
        <f t="shared" si="5"/>
        <v>74902.880000000005</v>
      </c>
      <c r="P172" s="38" t="s">
        <v>223</v>
      </c>
    </row>
    <row r="173" spans="1:16" ht="19.5" customHeight="1" x14ac:dyDescent="0.25">
      <c r="A173" s="107">
        <v>165</v>
      </c>
      <c r="B173" s="2" t="s">
        <v>1268</v>
      </c>
      <c r="C173" s="17" t="s">
        <v>1130</v>
      </c>
      <c r="D173" s="17" t="s">
        <v>839</v>
      </c>
      <c r="E173" s="17" t="s">
        <v>1129</v>
      </c>
      <c r="F173" s="110">
        <v>44348</v>
      </c>
      <c r="G173" s="108">
        <v>45809</v>
      </c>
      <c r="H173" s="108" t="s">
        <v>1465</v>
      </c>
      <c r="I173" s="93">
        <v>100000</v>
      </c>
      <c r="J173" s="93">
        <v>2870</v>
      </c>
      <c r="K173" s="93">
        <v>3040</v>
      </c>
      <c r="L173" s="93">
        <v>12105.37</v>
      </c>
      <c r="M173" s="93">
        <v>25</v>
      </c>
      <c r="N173" s="93">
        <f t="shared" si="4"/>
        <v>18040.370000000003</v>
      </c>
      <c r="O173" s="93">
        <f t="shared" si="5"/>
        <v>81959.63</v>
      </c>
      <c r="P173" s="38" t="s">
        <v>223</v>
      </c>
    </row>
    <row r="174" spans="1:16" ht="19.5" customHeight="1" x14ac:dyDescent="0.25">
      <c r="A174" s="107">
        <v>166</v>
      </c>
      <c r="B174" s="2" t="s">
        <v>598</v>
      </c>
      <c r="C174" s="17" t="s">
        <v>977</v>
      </c>
      <c r="D174" s="17" t="s">
        <v>890</v>
      </c>
      <c r="E174" s="17" t="s">
        <v>1129</v>
      </c>
      <c r="F174" s="110">
        <v>44896</v>
      </c>
      <c r="G174" s="108">
        <v>45809</v>
      </c>
      <c r="H174" s="108">
        <v>45991</v>
      </c>
      <c r="I174" s="93">
        <v>75000</v>
      </c>
      <c r="J174" s="93">
        <v>2152.5</v>
      </c>
      <c r="K174" s="93">
        <v>2280</v>
      </c>
      <c r="L174" s="93">
        <v>6309.38</v>
      </c>
      <c r="M174" s="93">
        <v>2275</v>
      </c>
      <c r="N174" s="93">
        <f t="shared" si="4"/>
        <v>13016.880000000001</v>
      </c>
      <c r="O174" s="93">
        <f t="shared" si="5"/>
        <v>61983.119999999995</v>
      </c>
      <c r="P174" s="38" t="s">
        <v>223</v>
      </c>
    </row>
    <row r="175" spans="1:16" ht="19.5" customHeight="1" x14ac:dyDescent="0.25">
      <c r="A175" s="107">
        <v>167</v>
      </c>
      <c r="B175" s="2" t="s">
        <v>553</v>
      </c>
      <c r="C175" s="17" t="s">
        <v>975</v>
      </c>
      <c r="D175" s="17" t="s">
        <v>857</v>
      </c>
      <c r="E175" s="17" t="s">
        <v>1129</v>
      </c>
      <c r="F175" s="110">
        <v>44713</v>
      </c>
      <c r="G175" s="108">
        <v>45809</v>
      </c>
      <c r="H175" s="108">
        <v>45991</v>
      </c>
      <c r="I175" s="93">
        <v>85000</v>
      </c>
      <c r="J175" s="93">
        <v>2439.5</v>
      </c>
      <c r="K175" s="93">
        <v>2584</v>
      </c>
      <c r="L175" s="93">
        <v>8576.99</v>
      </c>
      <c r="M175" s="93">
        <v>25</v>
      </c>
      <c r="N175" s="93">
        <f t="shared" si="4"/>
        <v>13625.49</v>
      </c>
      <c r="O175" s="93">
        <f t="shared" si="5"/>
        <v>71374.509999999995</v>
      </c>
      <c r="P175" s="38" t="s">
        <v>223</v>
      </c>
    </row>
    <row r="176" spans="1:16" ht="19.5" customHeight="1" x14ac:dyDescent="0.25">
      <c r="A176" s="107">
        <v>168</v>
      </c>
      <c r="B176" s="2" t="s">
        <v>292</v>
      </c>
      <c r="C176" s="17" t="s">
        <v>975</v>
      </c>
      <c r="D176" s="17" t="s">
        <v>857</v>
      </c>
      <c r="E176" s="17" t="s">
        <v>1129</v>
      </c>
      <c r="F176" s="110">
        <v>44378</v>
      </c>
      <c r="G176" s="108">
        <v>45839</v>
      </c>
      <c r="H176" s="108">
        <v>46022</v>
      </c>
      <c r="I176" s="93">
        <v>85000</v>
      </c>
      <c r="J176" s="93">
        <v>2439.5</v>
      </c>
      <c r="K176" s="93">
        <v>2584</v>
      </c>
      <c r="L176" s="93">
        <v>8576.99</v>
      </c>
      <c r="M176" s="93">
        <v>2575</v>
      </c>
      <c r="N176" s="93">
        <f t="shared" si="4"/>
        <v>16175.49</v>
      </c>
      <c r="O176" s="93">
        <f t="shared" si="5"/>
        <v>68824.509999999995</v>
      </c>
      <c r="P176" s="38" t="s">
        <v>224</v>
      </c>
    </row>
    <row r="177" spans="1:16" ht="19.5" customHeight="1" x14ac:dyDescent="0.25">
      <c r="A177" s="107">
        <v>169</v>
      </c>
      <c r="B177" s="2" t="s">
        <v>1408</v>
      </c>
      <c r="C177" s="17" t="s">
        <v>975</v>
      </c>
      <c r="D177" s="17" t="s">
        <v>857</v>
      </c>
      <c r="E177" s="17" t="s">
        <v>1129</v>
      </c>
      <c r="F177" s="110">
        <v>45839</v>
      </c>
      <c r="G177" s="108">
        <v>45839</v>
      </c>
      <c r="H177" s="108">
        <v>46022</v>
      </c>
      <c r="I177" s="93">
        <v>80000</v>
      </c>
      <c r="J177" s="93">
        <v>2296</v>
      </c>
      <c r="K177" s="93">
        <v>2432</v>
      </c>
      <c r="L177" s="93">
        <v>7400.87</v>
      </c>
      <c r="M177" s="93">
        <v>25</v>
      </c>
      <c r="N177" s="93">
        <f t="shared" si="4"/>
        <v>12153.869999999999</v>
      </c>
      <c r="O177" s="93">
        <f t="shared" si="5"/>
        <v>67846.13</v>
      </c>
      <c r="P177" s="38" t="s">
        <v>224</v>
      </c>
    </row>
    <row r="178" spans="1:16" ht="19.5" customHeight="1" x14ac:dyDescent="0.25">
      <c r="A178" s="107">
        <v>170</v>
      </c>
      <c r="B178" s="2" t="s">
        <v>579</v>
      </c>
      <c r="C178" s="17" t="s">
        <v>978</v>
      </c>
      <c r="D178" s="17" t="s">
        <v>934</v>
      </c>
      <c r="E178" s="17" t="s">
        <v>1129</v>
      </c>
      <c r="F178" s="110">
        <v>44805</v>
      </c>
      <c r="G178" s="108">
        <v>45901</v>
      </c>
      <c r="H178" s="108">
        <v>46081</v>
      </c>
      <c r="I178" s="93">
        <v>75000</v>
      </c>
      <c r="J178" s="93">
        <v>2152.5</v>
      </c>
      <c r="K178" s="93">
        <v>2280</v>
      </c>
      <c r="L178" s="93">
        <v>6309.38</v>
      </c>
      <c r="M178" s="93">
        <v>25</v>
      </c>
      <c r="N178" s="93">
        <f t="shared" si="4"/>
        <v>10766.880000000001</v>
      </c>
      <c r="O178" s="93">
        <f t="shared" si="5"/>
        <v>64233.119999999995</v>
      </c>
      <c r="P178" s="38" t="s">
        <v>223</v>
      </c>
    </row>
    <row r="179" spans="1:16" ht="19.5" customHeight="1" x14ac:dyDescent="0.25">
      <c r="A179" s="107">
        <v>171</v>
      </c>
      <c r="B179" s="2" t="s">
        <v>264</v>
      </c>
      <c r="C179" s="17" t="s">
        <v>979</v>
      </c>
      <c r="D179" s="17" t="s">
        <v>844</v>
      </c>
      <c r="E179" s="17" t="s">
        <v>1129</v>
      </c>
      <c r="F179" s="110">
        <v>44378</v>
      </c>
      <c r="G179" s="108">
        <v>45839</v>
      </c>
      <c r="H179" s="108">
        <v>46022</v>
      </c>
      <c r="I179" s="93">
        <v>70000</v>
      </c>
      <c r="J179" s="93">
        <v>2009</v>
      </c>
      <c r="K179" s="93">
        <v>2128</v>
      </c>
      <c r="L179" s="93">
        <v>5368.48</v>
      </c>
      <c r="M179" s="93">
        <v>25</v>
      </c>
      <c r="N179" s="93">
        <f t="shared" si="4"/>
        <v>9530.48</v>
      </c>
      <c r="O179" s="93">
        <f t="shared" si="5"/>
        <v>60469.520000000004</v>
      </c>
      <c r="P179" s="38" t="s">
        <v>223</v>
      </c>
    </row>
    <row r="180" spans="1:16" ht="19.5" customHeight="1" x14ac:dyDescent="0.25">
      <c r="A180" s="107">
        <v>172</v>
      </c>
      <c r="B180" s="2" t="s">
        <v>205</v>
      </c>
      <c r="C180" s="17" t="s">
        <v>980</v>
      </c>
      <c r="D180" s="17" t="s">
        <v>764</v>
      </c>
      <c r="E180" s="17" t="s">
        <v>1129</v>
      </c>
      <c r="F180" s="110">
        <v>44136</v>
      </c>
      <c r="G180" s="108">
        <v>45778</v>
      </c>
      <c r="H180" s="108">
        <v>45961</v>
      </c>
      <c r="I180" s="93">
        <v>80000</v>
      </c>
      <c r="J180" s="93">
        <v>2296</v>
      </c>
      <c r="K180" s="93">
        <v>2432</v>
      </c>
      <c r="L180" s="93">
        <v>7400.87</v>
      </c>
      <c r="M180" s="93">
        <v>3474.8</v>
      </c>
      <c r="N180" s="93">
        <f t="shared" si="4"/>
        <v>15603.669999999998</v>
      </c>
      <c r="O180" s="93">
        <f t="shared" si="5"/>
        <v>64396.33</v>
      </c>
      <c r="P180" s="38" t="s">
        <v>223</v>
      </c>
    </row>
    <row r="181" spans="1:16" ht="19.5" customHeight="1" x14ac:dyDescent="0.25">
      <c r="A181" s="107">
        <v>173</v>
      </c>
      <c r="B181" s="2" t="s">
        <v>307</v>
      </c>
      <c r="C181" s="17" t="s">
        <v>981</v>
      </c>
      <c r="D181" s="17" t="s">
        <v>881</v>
      </c>
      <c r="E181" s="17" t="s">
        <v>1129</v>
      </c>
      <c r="F181" s="110">
        <v>44348</v>
      </c>
      <c r="G181" s="108">
        <v>45809</v>
      </c>
      <c r="H181" s="108" t="s">
        <v>1465</v>
      </c>
      <c r="I181" s="93">
        <v>70000</v>
      </c>
      <c r="J181" s="93">
        <v>2009</v>
      </c>
      <c r="K181" s="93">
        <v>2128</v>
      </c>
      <c r="L181" s="93">
        <v>5368.48</v>
      </c>
      <c r="M181" s="93">
        <v>25</v>
      </c>
      <c r="N181" s="93">
        <f t="shared" si="4"/>
        <v>9530.48</v>
      </c>
      <c r="O181" s="93">
        <f t="shared" si="5"/>
        <v>60469.520000000004</v>
      </c>
      <c r="P181" s="38" t="s">
        <v>223</v>
      </c>
    </row>
    <row r="182" spans="1:16" ht="19.5" customHeight="1" x14ac:dyDescent="0.25">
      <c r="A182" s="107">
        <v>174</v>
      </c>
      <c r="B182" s="2" t="s">
        <v>188</v>
      </c>
      <c r="C182" s="17" t="s">
        <v>974</v>
      </c>
      <c r="D182" s="17" t="s">
        <v>888</v>
      </c>
      <c r="E182" s="17" t="s">
        <v>1129</v>
      </c>
      <c r="F182" s="110">
        <v>44090</v>
      </c>
      <c r="G182" s="108">
        <v>45916</v>
      </c>
      <c r="H182" s="108">
        <v>46097</v>
      </c>
      <c r="I182" s="93">
        <v>70000</v>
      </c>
      <c r="J182" s="93">
        <v>2009</v>
      </c>
      <c r="K182" s="93">
        <v>2128</v>
      </c>
      <c r="L182" s="93">
        <v>5368.48</v>
      </c>
      <c r="M182" s="93">
        <v>25</v>
      </c>
      <c r="N182" s="93">
        <f t="shared" si="4"/>
        <v>9530.48</v>
      </c>
      <c r="O182" s="93">
        <f t="shared" si="5"/>
        <v>60469.520000000004</v>
      </c>
      <c r="P182" s="38" t="s">
        <v>223</v>
      </c>
    </row>
    <row r="183" spans="1:16" ht="19.5" customHeight="1" x14ac:dyDescent="0.25">
      <c r="A183" s="107">
        <v>175</v>
      </c>
      <c r="B183" s="2" t="s">
        <v>552</v>
      </c>
      <c r="C183" s="17" t="s">
        <v>982</v>
      </c>
      <c r="D183" s="17" t="s">
        <v>888</v>
      </c>
      <c r="E183" s="17" t="s">
        <v>1129</v>
      </c>
      <c r="F183" s="110">
        <v>44697</v>
      </c>
      <c r="G183" s="108">
        <v>45793</v>
      </c>
      <c r="H183" s="108">
        <v>45977</v>
      </c>
      <c r="I183" s="93">
        <v>70000</v>
      </c>
      <c r="J183" s="93">
        <v>2009</v>
      </c>
      <c r="K183" s="93">
        <v>2128</v>
      </c>
      <c r="L183" s="93">
        <v>5368.48</v>
      </c>
      <c r="M183" s="93">
        <v>2125</v>
      </c>
      <c r="N183" s="93">
        <f t="shared" si="4"/>
        <v>11630.48</v>
      </c>
      <c r="O183" s="93">
        <f t="shared" si="5"/>
        <v>58369.520000000004</v>
      </c>
      <c r="P183" s="38" t="s">
        <v>224</v>
      </c>
    </row>
    <row r="184" spans="1:16" ht="19.5" customHeight="1" x14ac:dyDescent="0.25">
      <c r="A184" s="107">
        <v>176</v>
      </c>
      <c r="B184" s="2" t="s">
        <v>249</v>
      </c>
      <c r="C184" s="17" t="s">
        <v>814</v>
      </c>
      <c r="D184" s="17" t="s">
        <v>946</v>
      </c>
      <c r="E184" s="17" t="s">
        <v>1129</v>
      </c>
      <c r="F184" s="110">
        <v>44348</v>
      </c>
      <c r="G184" s="108">
        <v>45809</v>
      </c>
      <c r="H184" s="108" t="s">
        <v>1465</v>
      </c>
      <c r="I184" s="93">
        <v>70000</v>
      </c>
      <c r="J184" s="93">
        <v>2009</v>
      </c>
      <c r="K184" s="93">
        <v>2128</v>
      </c>
      <c r="L184" s="93">
        <v>4682.29</v>
      </c>
      <c r="M184" s="93">
        <v>3455.92</v>
      </c>
      <c r="N184" s="93">
        <f t="shared" si="4"/>
        <v>12275.210000000001</v>
      </c>
      <c r="O184" s="93">
        <f t="shared" si="5"/>
        <v>57724.79</v>
      </c>
      <c r="P184" s="38" t="s">
        <v>224</v>
      </c>
    </row>
    <row r="185" spans="1:16" ht="19.5" customHeight="1" x14ac:dyDescent="0.25">
      <c r="A185" s="107">
        <v>177</v>
      </c>
      <c r="B185" s="2" t="s">
        <v>1132</v>
      </c>
      <c r="C185" s="17" t="s">
        <v>814</v>
      </c>
      <c r="D185" s="17" t="s">
        <v>0</v>
      </c>
      <c r="E185" s="17" t="s">
        <v>1129</v>
      </c>
      <c r="F185" s="110">
        <v>45627</v>
      </c>
      <c r="G185" s="108">
        <v>45809</v>
      </c>
      <c r="H185" s="108">
        <v>45991</v>
      </c>
      <c r="I185" s="93">
        <v>80000</v>
      </c>
      <c r="J185" s="93">
        <v>2296</v>
      </c>
      <c r="K185" s="93">
        <v>2432</v>
      </c>
      <c r="L185" s="93">
        <v>7400.87</v>
      </c>
      <c r="M185" s="93">
        <v>2425</v>
      </c>
      <c r="N185" s="93">
        <f t="shared" si="4"/>
        <v>14553.869999999999</v>
      </c>
      <c r="O185" s="93">
        <f t="shared" si="5"/>
        <v>65446.130000000005</v>
      </c>
      <c r="P185" s="38" t="s">
        <v>224</v>
      </c>
    </row>
    <row r="186" spans="1:16" ht="19.5" customHeight="1" x14ac:dyDescent="0.25">
      <c r="A186" s="107">
        <v>178</v>
      </c>
      <c r="B186" s="2" t="s">
        <v>272</v>
      </c>
      <c r="C186" s="17" t="s">
        <v>969</v>
      </c>
      <c r="D186" s="17" t="s">
        <v>858</v>
      </c>
      <c r="E186" s="17" t="s">
        <v>1129</v>
      </c>
      <c r="F186" s="110">
        <v>44348</v>
      </c>
      <c r="G186" s="108">
        <v>45809</v>
      </c>
      <c r="H186" s="108" t="s">
        <v>1465</v>
      </c>
      <c r="I186" s="93">
        <v>70000</v>
      </c>
      <c r="J186" s="93">
        <v>2009</v>
      </c>
      <c r="K186" s="93">
        <v>2128</v>
      </c>
      <c r="L186" s="93">
        <v>5025.38</v>
      </c>
      <c r="M186" s="93">
        <v>1740.46</v>
      </c>
      <c r="N186" s="93">
        <f t="shared" si="4"/>
        <v>10902.84</v>
      </c>
      <c r="O186" s="93">
        <f t="shared" si="5"/>
        <v>59097.16</v>
      </c>
      <c r="P186" s="38" t="s">
        <v>224</v>
      </c>
    </row>
    <row r="187" spans="1:16" ht="19.5" customHeight="1" x14ac:dyDescent="0.25">
      <c r="A187" s="107">
        <v>179</v>
      </c>
      <c r="B187" s="2" t="s">
        <v>303</v>
      </c>
      <c r="C187" s="17" t="s">
        <v>983</v>
      </c>
      <c r="D187" s="17" t="s">
        <v>963</v>
      </c>
      <c r="E187" s="17" t="s">
        <v>1129</v>
      </c>
      <c r="F187" s="110">
        <v>44348</v>
      </c>
      <c r="G187" s="108">
        <v>45809</v>
      </c>
      <c r="H187" s="108" t="s">
        <v>1465</v>
      </c>
      <c r="I187" s="93">
        <v>70000</v>
      </c>
      <c r="J187" s="93">
        <v>2009</v>
      </c>
      <c r="K187" s="93">
        <v>2128</v>
      </c>
      <c r="L187" s="93">
        <v>5368.48</v>
      </c>
      <c r="M187" s="93">
        <v>25</v>
      </c>
      <c r="N187" s="93">
        <f t="shared" si="4"/>
        <v>9530.48</v>
      </c>
      <c r="O187" s="93">
        <f t="shared" si="5"/>
        <v>60469.520000000004</v>
      </c>
      <c r="P187" s="38" t="s">
        <v>224</v>
      </c>
    </row>
    <row r="188" spans="1:16" ht="19.5" customHeight="1" x14ac:dyDescent="0.25">
      <c r="A188" s="107">
        <v>180</v>
      </c>
      <c r="B188" s="2" t="s">
        <v>304</v>
      </c>
      <c r="C188" s="17" t="s">
        <v>984</v>
      </c>
      <c r="D188" s="17" t="s">
        <v>875</v>
      </c>
      <c r="E188" s="17" t="s">
        <v>1129</v>
      </c>
      <c r="F188" s="110">
        <v>44348</v>
      </c>
      <c r="G188" s="108">
        <v>45809</v>
      </c>
      <c r="H188" s="108" t="s">
        <v>1465</v>
      </c>
      <c r="I188" s="93">
        <v>70000</v>
      </c>
      <c r="J188" s="93">
        <v>2009</v>
      </c>
      <c r="K188" s="93">
        <v>2128</v>
      </c>
      <c r="L188" s="93">
        <v>5368.48</v>
      </c>
      <c r="M188" s="93">
        <v>25</v>
      </c>
      <c r="N188" s="93">
        <f t="shared" si="4"/>
        <v>9530.48</v>
      </c>
      <c r="O188" s="93">
        <f t="shared" si="5"/>
        <v>60469.520000000004</v>
      </c>
      <c r="P188" s="38" t="s">
        <v>223</v>
      </c>
    </row>
    <row r="189" spans="1:16" ht="19.5" customHeight="1" x14ac:dyDescent="0.25">
      <c r="A189" s="107">
        <v>181</v>
      </c>
      <c r="B189" s="2" t="s">
        <v>308</v>
      </c>
      <c r="C189" s="17" t="s">
        <v>983</v>
      </c>
      <c r="D189" s="17" t="s">
        <v>963</v>
      </c>
      <c r="E189" s="17" t="s">
        <v>1129</v>
      </c>
      <c r="F189" s="110">
        <v>44348</v>
      </c>
      <c r="G189" s="108">
        <v>45809</v>
      </c>
      <c r="H189" s="108" t="s">
        <v>1465</v>
      </c>
      <c r="I189" s="93">
        <v>70000</v>
      </c>
      <c r="J189" s="93">
        <v>2009</v>
      </c>
      <c r="K189" s="93">
        <v>2128</v>
      </c>
      <c r="L189" s="93">
        <v>4682.29</v>
      </c>
      <c r="M189" s="93">
        <v>4455.5200000000004</v>
      </c>
      <c r="N189" s="93">
        <f t="shared" si="4"/>
        <v>13274.810000000001</v>
      </c>
      <c r="O189" s="93">
        <f t="shared" si="5"/>
        <v>56725.19</v>
      </c>
      <c r="P189" s="38" t="s">
        <v>224</v>
      </c>
    </row>
    <row r="190" spans="1:16" ht="19.5" customHeight="1" x14ac:dyDescent="0.25">
      <c r="A190" s="107">
        <v>182</v>
      </c>
      <c r="B190" s="2" t="s">
        <v>314</v>
      </c>
      <c r="C190" s="17" t="s">
        <v>983</v>
      </c>
      <c r="D190" s="17" t="s">
        <v>963</v>
      </c>
      <c r="E190" s="17" t="s">
        <v>1129</v>
      </c>
      <c r="F190" s="110">
        <v>44348</v>
      </c>
      <c r="G190" s="108">
        <v>45809</v>
      </c>
      <c r="H190" s="108" t="s">
        <v>1465</v>
      </c>
      <c r="I190" s="93">
        <v>70000</v>
      </c>
      <c r="J190" s="93">
        <v>2009</v>
      </c>
      <c r="K190" s="93">
        <v>2128</v>
      </c>
      <c r="L190" s="93">
        <v>5368.48</v>
      </c>
      <c r="M190" s="93">
        <v>12944.880000000001</v>
      </c>
      <c r="N190" s="93">
        <f t="shared" si="4"/>
        <v>22450.36</v>
      </c>
      <c r="O190" s="93">
        <f t="shared" si="5"/>
        <v>47549.64</v>
      </c>
      <c r="P190" s="38" t="s">
        <v>224</v>
      </c>
    </row>
    <row r="191" spans="1:16" ht="19.5" customHeight="1" x14ac:dyDescent="0.25">
      <c r="A191" s="107">
        <v>183</v>
      </c>
      <c r="B191" s="2" t="s">
        <v>320</v>
      </c>
      <c r="C191" s="17" t="s">
        <v>149</v>
      </c>
      <c r="D191" s="17" t="s">
        <v>934</v>
      </c>
      <c r="E191" s="17" t="s">
        <v>1129</v>
      </c>
      <c r="F191" s="110">
        <v>44348</v>
      </c>
      <c r="G191" s="108">
        <v>45809</v>
      </c>
      <c r="H191" s="108" t="s">
        <v>1465</v>
      </c>
      <c r="I191" s="93">
        <v>90000</v>
      </c>
      <c r="J191" s="93">
        <v>2583</v>
      </c>
      <c r="K191" s="93">
        <v>2736</v>
      </c>
      <c r="L191" s="93">
        <v>9324.25</v>
      </c>
      <c r="M191" s="93">
        <v>1740.46</v>
      </c>
      <c r="N191" s="93">
        <f t="shared" si="4"/>
        <v>16383.71</v>
      </c>
      <c r="O191" s="93">
        <f t="shared" si="5"/>
        <v>73616.290000000008</v>
      </c>
      <c r="P191" s="38" t="s">
        <v>224</v>
      </c>
    </row>
    <row r="192" spans="1:16" ht="19.5" customHeight="1" x14ac:dyDescent="0.25">
      <c r="A192" s="107">
        <v>184</v>
      </c>
      <c r="B192" s="2" t="s">
        <v>1193</v>
      </c>
      <c r="C192" s="17" t="s">
        <v>803</v>
      </c>
      <c r="D192" s="17" t="s">
        <v>880</v>
      </c>
      <c r="E192" s="17" t="s">
        <v>1129</v>
      </c>
      <c r="F192" s="110">
        <v>45717</v>
      </c>
      <c r="G192" s="108">
        <v>45901</v>
      </c>
      <c r="H192" s="108">
        <v>46081</v>
      </c>
      <c r="I192" s="93">
        <v>75000</v>
      </c>
      <c r="J192" s="93">
        <v>2152.5</v>
      </c>
      <c r="K192" s="93">
        <v>2280</v>
      </c>
      <c r="L192" s="93">
        <v>6309.38</v>
      </c>
      <c r="M192" s="93">
        <v>6135.7199999999993</v>
      </c>
      <c r="N192" s="93">
        <f t="shared" si="4"/>
        <v>16877.599999999999</v>
      </c>
      <c r="O192" s="93">
        <f t="shared" si="5"/>
        <v>58122.400000000001</v>
      </c>
      <c r="P192" s="38" t="s">
        <v>223</v>
      </c>
    </row>
    <row r="193" spans="1:16" ht="19.5" customHeight="1" x14ac:dyDescent="0.25">
      <c r="A193" s="107">
        <v>185</v>
      </c>
      <c r="B193" s="2" t="s">
        <v>1286</v>
      </c>
      <c r="C193" s="17" t="s">
        <v>803</v>
      </c>
      <c r="D193" s="17" t="s">
        <v>4</v>
      </c>
      <c r="E193" s="17" t="s">
        <v>1129</v>
      </c>
      <c r="F193" s="110">
        <v>45809</v>
      </c>
      <c r="G193" s="108">
        <v>45809</v>
      </c>
      <c r="H193" s="108">
        <v>45930</v>
      </c>
      <c r="I193" s="93">
        <v>75000</v>
      </c>
      <c r="J193" s="93">
        <v>2152.5</v>
      </c>
      <c r="K193" s="93">
        <v>2280</v>
      </c>
      <c r="L193" s="93">
        <v>6309.38</v>
      </c>
      <c r="M193" s="93">
        <v>25</v>
      </c>
      <c r="N193" s="93">
        <f t="shared" si="4"/>
        <v>10766.880000000001</v>
      </c>
      <c r="O193" s="93">
        <f t="shared" si="5"/>
        <v>64233.119999999995</v>
      </c>
      <c r="P193" s="38" t="s">
        <v>224</v>
      </c>
    </row>
    <row r="194" spans="1:16" ht="19.5" customHeight="1" x14ac:dyDescent="0.25">
      <c r="A194" s="107">
        <v>186</v>
      </c>
      <c r="B194" s="2" t="s">
        <v>1223</v>
      </c>
      <c r="C194" s="17" t="s">
        <v>976</v>
      </c>
      <c r="D194" s="17" t="s">
        <v>893</v>
      </c>
      <c r="E194" s="17" t="s">
        <v>1129</v>
      </c>
      <c r="F194" s="110">
        <v>45748</v>
      </c>
      <c r="G194" s="108">
        <v>45748</v>
      </c>
      <c r="H194" s="108">
        <v>45930</v>
      </c>
      <c r="I194" s="93">
        <v>75000</v>
      </c>
      <c r="J194" s="93">
        <v>2152.5</v>
      </c>
      <c r="K194" s="93">
        <v>2280</v>
      </c>
      <c r="L194" s="93">
        <v>6309.38</v>
      </c>
      <c r="M194" s="93">
        <v>25</v>
      </c>
      <c r="N194" s="93">
        <f t="shared" si="4"/>
        <v>10766.880000000001</v>
      </c>
      <c r="O194" s="93">
        <f t="shared" si="5"/>
        <v>64233.119999999995</v>
      </c>
      <c r="P194" s="38" t="s">
        <v>224</v>
      </c>
    </row>
    <row r="195" spans="1:16" ht="19.5" customHeight="1" x14ac:dyDescent="0.25">
      <c r="A195" s="107">
        <v>187</v>
      </c>
      <c r="B195" s="2" t="s">
        <v>1292</v>
      </c>
      <c r="C195" s="17" t="s">
        <v>976</v>
      </c>
      <c r="D195" s="17" t="s">
        <v>893</v>
      </c>
      <c r="E195" s="17" t="s">
        <v>1129</v>
      </c>
      <c r="F195" s="110">
        <v>45809</v>
      </c>
      <c r="G195" s="108">
        <v>45809</v>
      </c>
      <c r="H195" s="108">
        <v>45930</v>
      </c>
      <c r="I195" s="93">
        <v>85000</v>
      </c>
      <c r="J195" s="93">
        <v>2439.5</v>
      </c>
      <c r="K195" s="93">
        <v>2584</v>
      </c>
      <c r="L195" s="93">
        <v>8576.99</v>
      </c>
      <c r="M195" s="93">
        <v>25</v>
      </c>
      <c r="N195" s="93">
        <f t="shared" si="4"/>
        <v>13625.49</v>
      </c>
      <c r="O195" s="93">
        <f t="shared" si="5"/>
        <v>71374.509999999995</v>
      </c>
      <c r="P195" s="38" t="s">
        <v>224</v>
      </c>
    </row>
    <row r="196" spans="1:16" ht="19.5" customHeight="1" x14ac:dyDescent="0.25">
      <c r="A196" s="107">
        <v>188</v>
      </c>
      <c r="B196" s="2" t="s">
        <v>258</v>
      </c>
      <c r="C196" s="17" t="s">
        <v>985</v>
      </c>
      <c r="D196" s="17" t="s">
        <v>5</v>
      </c>
      <c r="E196" s="17" t="s">
        <v>1129</v>
      </c>
      <c r="F196" s="110">
        <v>44348</v>
      </c>
      <c r="G196" s="108">
        <v>45809</v>
      </c>
      <c r="H196" s="108" t="s">
        <v>1465</v>
      </c>
      <c r="I196" s="93">
        <v>70000</v>
      </c>
      <c r="J196" s="93">
        <v>2009</v>
      </c>
      <c r="K196" s="93">
        <v>2128</v>
      </c>
      <c r="L196" s="93">
        <v>5368.48</v>
      </c>
      <c r="M196" s="93">
        <v>25</v>
      </c>
      <c r="N196" s="93">
        <f t="shared" si="4"/>
        <v>9530.48</v>
      </c>
      <c r="O196" s="93">
        <f t="shared" si="5"/>
        <v>60469.520000000004</v>
      </c>
      <c r="P196" s="38" t="s">
        <v>223</v>
      </c>
    </row>
    <row r="197" spans="1:16" ht="19.5" customHeight="1" x14ac:dyDescent="0.25">
      <c r="A197" s="107">
        <v>189</v>
      </c>
      <c r="B197" s="2" t="s">
        <v>267</v>
      </c>
      <c r="C197" s="17" t="s">
        <v>985</v>
      </c>
      <c r="D197" s="17" t="s">
        <v>5</v>
      </c>
      <c r="E197" s="17" t="s">
        <v>1129</v>
      </c>
      <c r="F197" s="110">
        <v>44378</v>
      </c>
      <c r="G197" s="108">
        <v>45839</v>
      </c>
      <c r="H197" s="108">
        <v>46022</v>
      </c>
      <c r="I197" s="93">
        <v>70000</v>
      </c>
      <c r="J197" s="93">
        <v>2009</v>
      </c>
      <c r="K197" s="93">
        <v>2128</v>
      </c>
      <c r="L197" s="93">
        <v>5368.48</v>
      </c>
      <c r="M197" s="93">
        <v>25</v>
      </c>
      <c r="N197" s="93">
        <f t="shared" si="4"/>
        <v>9530.48</v>
      </c>
      <c r="O197" s="93">
        <f t="shared" si="5"/>
        <v>60469.520000000004</v>
      </c>
      <c r="P197" s="38" t="s">
        <v>224</v>
      </c>
    </row>
    <row r="198" spans="1:16" ht="19.5" customHeight="1" x14ac:dyDescent="0.25">
      <c r="A198" s="107">
        <v>190</v>
      </c>
      <c r="B198" s="2" t="s">
        <v>581</v>
      </c>
      <c r="C198" s="17" t="s">
        <v>986</v>
      </c>
      <c r="D198" s="17" t="s">
        <v>758</v>
      </c>
      <c r="E198" s="17" t="s">
        <v>1129</v>
      </c>
      <c r="F198" s="110">
        <v>44805</v>
      </c>
      <c r="G198" s="108">
        <v>45901</v>
      </c>
      <c r="H198" s="108">
        <v>46081</v>
      </c>
      <c r="I198" s="93">
        <v>80000</v>
      </c>
      <c r="J198" s="93">
        <v>2296</v>
      </c>
      <c r="K198" s="93">
        <v>2432</v>
      </c>
      <c r="L198" s="93">
        <v>7400.87</v>
      </c>
      <c r="M198" s="93">
        <v>12025</v>
      </c>
      <c r="N198" s="93">
        <f t="shared" si="4"/>
        <v>24153.87</v>
      </c>
      <c r="O198" s="93">
        <f t="shared" si="5"/>
        <v>55846.130000000005</v>
      </c>
      <c r="P198" s="38" t="s">
        <v>223</v>
      </c>
    </row>
    <row r="199" spans="1:16" ht="19.5" customHeight="1" x14ac:dyDescent="0.25">
      <c r="A199" s="107">
        <v>191</v>
      </c>
      <c r="B199" s="2" t="s">
        <v>510</v>
      </c>
      <c r="C199" s="17" t="s">
        <v>986</v>
      </c>
      <c r="D199" s="17" t="s">
        <v>855</v>
      </c>
      <c r="E199" s="17" t="s">
        <v>1129</v>
      </c>
      <c r="F199" s="110">
        <v>44621</v>
      </c>
      <c r="G199" s="108">
        <v>45901</v>
      </c>
      <c r="H199" s="108">
        <v>46081</v>
      </c>
      <c r="I199" s="93">
        <v>70000</v>
      </c>
      <c r="J199" s="93">
        <v>2009</v>
      </c>
      <c r="K199" s="93">
        <v>2128</v>
      </c>
      <c r="L199" s="93">
        <v>5368.48</v>
      </c>
      <c r="M199" s="93">
        <v>10525</v>
      </c>
      <c r="N199" s="93">
        <f t="shared" si="4"/>
        <v>20030.48</v>
      </c>
      <c r="O199" s="93">
        <f t="shared" si="5"/>
        <v>49969.520000000004</v>
      </c>
      <c r="P199" s="38" t="s">
        <v>223</v>
      </c>
    </row>
    <row r="200" spans="1:16" ht="19.5" customHeight="1" x14ac:dyDescent="0.25">
      <c r="A200" s="107">
        <v>192</v>
      </c>
      <c r="B200" s="2" t="s">
        <v>424</v>
      </c>
      <c r="C200" s="17" t="s">
        <v>1433</v>
      </c>
      <c r="D200" s="17" t="s">
        <v>122</v>
      </c>
      <c r="E200" s="17" t="s">
        <v>1129</v>
      </c>
      <c r="F200" s="110">
        <v>44181</v>
      </c>
      <c r="G200" s="108">
        <v>45824</v>
      </c>
      <c r="H200" s="108">
        <v>46007</v>
      </c>
      <c r="I200" s="93">
        <v>85000</v>
      </c>
      <c r="J200" s="93">
        <v>2439.5</v>
      </c>
      <c r="K200" s="93">
        <v>2584</v>
      </c>
      <c r="L200" s="93">
        <v>8576.99</v>
      </c>
      <c r="M200" s="93">
        <v>25</v>
      </c>
      <c r="N200" s="93">
        <f t="shared" si="4"/>
        <v>13625.49</v>
      </c>
      <c r="O200" s="93">
        <f t="shared" si="5"/>
        <v>71374.509999999995</v>
      </c>
      <c r="P200" s="38" t="s">
        <v>224</v>
      </c>
    </row>
    <row r="201" spans="1:16" ht="19.5" customHeight="1" x14ac:dyDescent="0.25">
      <c r="A201" s="107">
        <v>193</v>
      </c>
      <c r="B201" s="2" t="s">
        <v>271</v>
      </c>
      <c r="C201" s="17" t="s">
        <v>986</v>
      </c>
      <c r="D201" s="17" t="s">
        <v>839</v>
      </c>
      <c r="E201" s="17" t="s">
        <v>1129</v>
      </c>
      <c r="F201" s="110">
        <v>44348</v>
      </c>
      <c r="G201" s="108">
        <v>45809</v>
      </c>
      <c r="H201" s="108" t="s">
        <v>1465</v>
      </c>
      <c r="I201" s="93">
        <v>75000</v>
      </c>
      <c r="J201" s="93">
        <v>2152.5</v>
      </c>
      <c r="K201" s="93">
        <v>2280</v>
      </c>
      <c r="L201" s="93">
        <v>5966.28</v>
      </c>
      <c r="M201" s="93">
        <v>1740.46</v>
      </c>
      <c r="N201" s="93">
        <f t="shared" ref="N201:N264" si="6">+J201+K201+L201+M201</f>
        <v>12139.239999999998</v>
      </c>
      <c r="O201" s="93">
        <f t="shared" ref="O201:O264" si="7">+I201-N201</f>
        <v>62860.76</v>
      </c>
      <c r="P201" s="38" t="s">
        <v>223</v>
      </c>
    </row>
    <row r="202" spans="1:16" ht="19.5" customHeight="1" x14ac:dyDescent="0.25">
      <c r="A202" s="107">
        <v>194</v>
      </c>
      <c r="B202" s="2" t="s">
        <v>227</v>
      </c>
      <c r="C202" s="17" t="s">
        <v>826</v>
      </c>
      <c r="D202" s="17" t="s">
        <v>855</v>
      </c>
      <c r="E202" s="17" t="s">
        <v>1129</v>
      </c>
      <c r="F202" s="110">
        <v>44287</v>
      </c>
      <c r="G202" s="108">
        <v>45748</v>
      </c>
      <c r="H202" s="108">
        <v>45930</v>
      </c>
      <c r="I202" s="93">
        <v>80000</v>
      </c>
      <c r="J202" s="93">
        <v>2296</v>
      </c>
      <c r="K202" s="93">
        <v>2432</v>
      </c>
      <c r="L202" s="93">
        <v>7400.87</v>
      </c>
      <c r="M202" s="93">
        <v>8205.7000000000007</v>
      </c>
      <c r="N202" s="93">
        <f t="shared" si="6"/>
        <v>20334.57</v>
      </c>
      <c r="O202" s="93">
        <f t="shared" si="7"/>
        <v>59665.43</v>
      </c>
      <c r="P202" s="38" t="s">
        <v>223</v>
      </c>
    </row>
    <row r="203" spans="1:16" ht="19.5" customHeight="1" x14ac:dyDescent="0.25">
      <c r="A203" s="107">
        <v>195</v>
      </c>
      <c r="B203" s="2" t="s">
        <v>416</v>
      </c>
      <c r="C203" s="17" t="s">
        <v>996</v>
      </c>
      <c r="D203" s="17" t="s">
        <v>860</v>
      </c>
      <c r="E203" s="17" t="s">
        <v>1129</v>
      </c>
      <c r="F203" s="110">
        <v>44562</v>
      </c>
      <c r="G203" s="108">
        <v>45839</v>
      </c>
      <c r="H203" s="108">
        <v>46022</v>
      </c>
      <c r="I203" s="93">
        <v>75000</v>
      </c>
      <c r="J203" s="93">
        <v>2152.5</v>
      </c>
      <c r="K203" s="93">
        <v>2280</v>
      </c>
      <c r="L203" s="93">
        <v>6309.38</v>
      </c>
      <c r="M203" s="93">
        <v>25779.96</v>
      </c>
      <c r="N203" s="93">
        <f t="shared" si="6"/>
        <v>36521.839999999997</v>
      </c>
      <c r="O203" s="93">
        <f t="shared" si="7"/>
        <v>38478.160000000003</v>
      </c>
      <c r="P203" s="38" t="s">
        <v>223</v>
      </c>
    </row>
    <row r="204" spans="1:16" ht="19.5" customHeight="1" x14ac:dyDescent="0.25">
      <c r="A204" s="107">
        <v>196</v>
      </c>
      <c r="B204" s="2" t="s">
        <v>597</v>
      </c>
      <c r="C204" s="17" t="s">
        <v>986</v>
      </c>
      <c r="D204" s="17" t="s">
        <v>855</v>
      </c>
      <c r="E204" s="17" t="s">
        <v>1129</v>
      </c>
      <c r="F204" s="110">
        <v>44896</v>
      </c>
      <c r="G204" s="108">
        <v>45809</v>
      </c>
      <c r="H204" s="108">
        <v>45991</v>
      </c>
      <c r="I204" s="93">
        <v>70000</v>
      </c>
      <c r="J204" s="93">
        <v>2009</v>
      </c>
      <c r="K204" s="93">
        <v>2128</v>
      </c>
      <c r="L204" s="93">
        <v>5368.48</v>
      </c>
      <c r="M204" s="93">
        <v>29190.95</v>
      </c>
      <c r="N204" s="93">
        <f t="shared" si="6"/>
        <v>38696.43</v>
      </c>
      <c r="O204" s="93">
        <f t="shared" si="7"/>
        <v>31303.57</v>
      </c>
      <c r="P204" s="38" t="s">
        <v>224</v>
      </c>
    </row>
    <row r="205" spans="1:16" ht="19.5" customHeight="1" x14ac:dyDescent="0.25">
      <c r="A205" s="107">
        <v>197</v>
      </c>
      <c r="B205" s="2" t="s">
        <v>182</v>
      </c>
      <c r="C205" s="17" t="s">
        <v>987</v>
      </c>
      <c r="D205" s="17" t="s">
        <v>119</v>
      </c>
      <c r="E205" s="17" t="s">
        <v>1129</v>
      </c>
      <c r="F205" s="110">
        <v>44109</v>
      </c>
      <c r="G205" s="108">
        <v>45752</v>
      </c>
      <c r="H205" s="108">
        <v>45935</v>
      </c>
      <c r="I205" s="93">
        <v>85000</v>
      </c>
      <c r="J205" s="93">
        <v>2439.5</v>
      </c>
      <c r="K205" s="93">
        <v>2584</v>
      </c>
      <c r="L205" s="93">
        <v>8148.13</v>
      </c>
      <c r="M205" s="93">
        <v>1740.46</v>
      </c>
      <c r="N205" s="93">
        <f t="shared" si="6"/>
        <v>14912.09</v>
      </c>
      <c r="O205" s="93">
        <f t="shared" si="7"/>
        <v>70087.91</v>
      </c>
      <c r="P205" s="38" t="s">
        <v>224</v>
      </c>
    </row>
    <row r="206" spans="1:16" ht="19.5" customHeight="1" x14ac:dyDescent="0.25">
      <c r="A206" s="107">
        <v>198</v>
      </c>
      <c r="B206" s="2" t="s">
        <v>580</v>
      </c>
      <c r="C206" s="17" t="s">
        <v>987</v>
      </c>
      <c r="D206" s="17" t="s">
        <v>119</v>
      </c>
      <c r="E206" s="17" t="s">
        <v>1129</v>
      </c>
      <c r="F206" s="110">
        <v>44805</v>
      </c>
      <c r="G206" s="108">
        <v>45901</v>
      </c>
      <c r="H206" s="108">
        <v>46081</v>
      </c>
      <c r="I206" s="93">
        <v>75000</v>
      </c>
      <c r="J206" s="93">
        <v>2152.5</v>
      </c>
      <c r="K206" s="93">
        <v>2280</v>
      </c>
      <c r="L206" s="93">
        <v>5966.28</v>
      </c>
      <c r="M206" s="93">
        <v>1740.46</v>
      </c>
      <c r="N206" s="93">
        <f t="shared" si="6"/>
        <v>12139.239999999998</v>
      </c>
      <c r="O206" s="93">
        <f t="shared" si="7"/>
        <v>62860.76</v>
      </c>
      <c r="P206" s="38" t="s">
        <v>224</v>
      </c>
    </row>
    <row r="207" spans="1:16" ht="19.5" customHeight="1" x14ac:dyDescent="0.25">
      <c r="A207" s="107">
        <v>199</v>
      </c>
      <c r="B207" s="2" t="s">
        <v>840</v>
      </c>
      <c r="C207" s="17" t="s">
        <v>826</v>
      </c>
      <c r="D207" s="17" t="s">
        <v>855</v>
      </c>
      <c r="E207" s="17" t="s">
        <v>1129</v>
      </c>
      <c r="F207" s="110">
        <v>45413</v>
      </c>
      <c r="G207" s="108">
        <v>45778</v>
      </c>
      <c r="H207" s="108">
        <v>45960</v>
      </c>
      <c r="I207" s="93">
        <v>80000</v>
      </c>
      <c r="J207" s="93">
        <v>2296</v>
      </c>
      <c r="K207" s="93">
        <v>2432</v>
      </c>
      <c r="L207" s="93">
        <v>6972</v>
      </c>
      <c r="M207" s="93">
        <v>4140.46</v>
      </c>
      <c r="N207" s="93">
        <f t="shared" si="6"/>
        <v>15840.46</v>
      </c>
      <c r="O207" s="93">
        <f t="shared" si="7"/>
        <v>64159.54</v>
      </c>
      <c r="P207" s="38" t="s">
        <v>224</v>
      </c>
    </row>
    <row r="208" spans="1:16" ht="19.5" customHeight="1" x14ac:dyDescent="0.25">
      <c r="A208" s="107">
        <v>200</v>
      </c>
      <c r="B208" s="2" t="s">
        <v>245</v>
      </c>
      <c r="C208" s="17" t="s">
        <v>1106</v>
      </c>
      <c r="D208" s="17" t="s">
        <v>854</v>
      </c>
      <c r="E208" s="17" t="s">
        <v>1129</v>
      </c>
      <c r="F208" s="110">
        <v>44348</v>
      </c>
      <c r="G208" s="108">
        <v>45809</v>
      </c>
      <c r="H208" s="108" t="s">
        <v>1465</v>
      </c>
      <c r="I208" s="93">
        <v>80000</v>
      </c>
      <c r="J208" s="93">
        <v>2296</v>
      </c>
      <c r="K208" s="93">
        <v>2432</v>
      </c>
      <c r="L208" s="93">
        <v>7400.87</v>
      </c>
      <c r="M208" s="93">
        <v>19682.77</v>
      </c>
      <c r="N208" s="93">
        <f t="shared" si="6"/>
        <v>31811.64</v>
      </c>
      <c r="O208" s="93">
        <f t="shared" si="7"/>
        <v>48188.36</v>
      </c>
      <c r="P208" s="38" t="s">
        <v>223</v>
      </c>
    </row>
    <row r="209" spans="1:16" ht="19.5" customHeight="1" x14ac:dyDescent="0.25">
      <c r="A209" s="107">
        <v>201</v>
      </c>
      <c r="B209" s="2" t="s">
        <v>583</v>
      </c>
      <c r="C209" s="17" t="s">
        <v>1106</v>
      </c>
      <c r="D209" s="17" t="s">
        <v>854</v>
      </c>
      <c r="E209" s="17" t="s">
        <v>1129</v>
      </c>
      <c r="F209" s="110">
        <v>44805</v>
      </c>
      <c r="G209" s="108">
        <v>45901</v>
      </c>
      <c r="H209" s="108">
        <v>46081</v>
      </c>
      <c r="I209" s="93">
        <v>80000</v>
      </c>
      <c r="J209" s="93">
        <v>2296</v>
      </c>
      <c r="K209" s="93">
        <v>2432</v>
      </c>
      <c r="L209" s="93">
        <v>6972</v>
      </c>
      <c r="M209" s="93">
        <v>1740.46</v>
      </c>
      <c r="N209" s="93">
        <f t="shared" si="6"/>
        <v>13440.46</v>
      </c>
      <c r="O209" s="93">
        <f t="shared" si="7"/>
        <v>66559.540000000008</v>
      </c>
      <c r="P209" s="38" t="s">
        <v>223</v>
      </c>
    </row>
    <row r="210" spans="1:16" ht="19.5" customHeight="1" x14ac:dyDescent="0.25">
      <c r="A210" s="107">
        <v>202</v>
      </c>
      <c r="B210" s="2" t="s">
        <v>273</v>
      </c>
      <c r="C210" s="17" t="s">
        <v>1434</v>
      </c>
      <c r="D210" s="17" t="s">
        <v>854</v>
      </c>
      <c r="E210" s="17" t="s">
        <v>1129</v>
      </c>
      <c r="F210" s="110">
        <v>44348</v>
      </c>
      <c r="G210" s="108">
        <v>45809</v>
      </c>
      <c r="H210" s="108" t="s">
        <v>1465</v>
      </c>
      <c r="I210" s="93">
        <v>90000</v>
      </c>
      <c r="J210" s="93">
        <v>2583</v>
      </c>
      <c r="K210" s="93">
        <v>2736</v>
      </c>
      <c r="L210" s="93">
        <v>9753.1200000000008</v>
      </c>
      <c r="M210" s="93">
        <v>2725</v>
      </c>
      <c r="N210" s="93">
        <f t="shared" si="6"/>
        <v>17797.120000000003</v>
      </c>
      <c r="O210" s="93">
        <f t="shared" si="7"/>
        <v>72202.880000000005</v>
      </c>
      <c r="P210" s="38" t="s">
        <v>223</v>
      </c>
    </row>
    <row r="211" spans="1:16" ht="19.5" customHeight="1" x14ac:dyDescent="0.25">
      <c r="A211" s="107">
        <v>203</v>
      </c>
      <c r="B211" s="2" t="s">
        <v>281</v>
      </c>
      <c r="C211" s="17" t="s">
        <v>816</v>
      </c>
      <c r="D211" s="17" t="s">
        <v>890</v>
      </c>
      <c r="E211" s="17" t="s">
        <v>1129</v>
      </c>
      <c r="F211" s="110">
        <v>44348</v>
      </c>
      <c r="G211" s="108">
        <v>45809</v>
      </c>
      <c r="H211" s="108" t="s">
        <v>1465</v>
      </c>
      <c r="I211" s="93">
        <v>85000</v>
      </c>
      <c r="J211" s="93">
        <v>2439.5</v>
      </c>
      <c r="K211" s="93">
        <v>2584</v>
      </c>
      <c r="L211" s="93">
        <v>8576.99</v>
      </c>
      <c r="M211" s="93">
        <v>22953.370000000003</v>
      </c>
      <c r="N211" s="93">
        <f t="shared" si="6"/>
        <v>36553.86</v>
      </c>
      <c r="O211" s="93">
        <f t="shared" si="7"/>
        <v>48446.14</v>
      </c>
      <c r="P211" s="38" t="s">
        <v>223</v>
      </c>
    </row>
    <row r="212" spans="1:16" ht="19.5" customHeight="1" x14ac:dyDescent="0.25">
      <c r="A212" s="107">
        <v>204</v>
      </c>
      <c r="B212" s="2" t="s">
        <v>286</v>
      </c>
      <c r="C212" s="17" t="s">
        <v>826</v>
      </c>
      <c r="D212" s="17" t="s">
        <v>844</v>
      </c>
      <c r="E212" s="17" t="s">
        <v>1129</v>
      </c>
      <c r="F212" s="110">
        <v>44378</v>
      </c>
      <c r="G212" s="108">
        <v>45839</v>
      </c>
      <c r="H212" s="108">
        <v>46022</v>
      </c>
      <c r="I212" s="93">
        <v>70000</v>
      </c>
      <c r="J212" s="93">
        <v>2009</v>
      </c>
      <c r="K212" s="93">
        <v>2128</v>
      </c>
      <c r="L212" s="93">
        <v>5368.48</v>
      </c>
      <c r="M212" s="93">
        <v>25</v>
      </c>
      <c r="N212" s="93">
        <f t="shared" si="6"/>
        <v>9530.48</v>
      </c>
      <c r="O212" s="93">
        <f t="shared" si="7"/>
        <v>60469.520000000004</v>
      </c>
      <c r="P212" s="38" t="s">
        <v>223</v>
      </c>
    </row>
    <row r="213" spans="1:16" ht="19.5" customHeight="1" x14ac:dyDescent="0.25">
      <c r="A213" s="107">
        <v>205</v>
      </c>
      <c r="B213" s="2" t="s">
        <v>296</v>
      </c>
      <c r="C213" s="17" t="s">
        <v>826</v>
      </c>
      <c r="D213" s="17" t="s">
        <v>855</v>
      </c>
      <c r="E213" s="17" t="s">
        <v>1129</v>
      </c>
      <c r="F213" s="110">
        <v>44348</v>
      </c>
      <c r="G213" s="108">
        <v>45809</v>
      </c>
      <c r="H213" s="108" t="s">
        <v>1465</v>
      </c>
      <c r="I213" s="93">
        <v>75000</v>
      </c>
      <c r="J213" s="93">
        <v>2152.5</v>
      </c>
      <c r="K213" s="93">
        <v>2280</v>
      </c>
      <c r="L213" s="93">
        <v>5280.1</v>
      </c>
      <c r="M213" s="93">
        <v>12797.970000000001</v>
      </c>
      <c r="N213" s="93">
        <f t="shared" si="6"/>
        <v>22510.57</v>
      </c>
      <c r="O213" s="93">
        <f t="shared" si="7"/>
        <v>52489.43</v>
      </c>
      <c r="P213" s="38" t="s">
        <v>224</v>
      </c>
    </row>
    <row r="214" spans="1:16" ht="19.5" customHeight="1" x14ac:dyDescent="0.25">
      <c r="A214" s="107">
        <v>206</v>
      </c>
      <c r="B214" s="2" t="s">
        <v>1041</v>
      </c>
      <c r="C214" s="17" t="s">
        <v>815</v>
      </c>
      <c r="D214" s="17" t="s">
        <v>855</v>
      </c>
      <c r="E214" s="17" t="s">
        <v>1129</v>
      </c>
      <c r="F214" s="110">
        <v>45536</v>
      </c>
      <c r="G214" s="110">
        <v>45778</v>
      </c>
      <c r="H214" s="110">
        <v>45961</v>
      </c>
      <c r="I214" s="93">
        <v>85000</v>
      </c>
      <c r="J214" s="93">
        <v>2439.5</v>
      </c>
      <c r="K214" s="93">
        <v>2584</v>
      </c>
      <c r="L214" s="93">
        <v>8576.99</v>
      </c>
      <c r="M214" s="93">
        <v>25</v>
      </c>
      <c r="N214" s="93">
        <f t="shared" si="6"/>
        <v>13625.49</v>
      </c>
      <c r="O214" s="93">
        <f t="shared" si="7"/>
        <v>71374.509999999995</v>
      </c>
      <c r="P214" s="38" t="s">
        <v>224</v>
      </c>
    </row>
    <row r="215" spans="1:16" ht="19.5" customHeight="1" x14ac:dyDescent="0.25">
      <c r="A215" s="107">
        <v>207</v>
      </c>
      <c r="B215" s="2" t="s">
        <v>187</v>
      </c>
      <c r="C215" s="17" t="s">
        <v>988</v>
      </c>
      <c r="D215" s="17" t="s">
        <v>875</v>
      </c>
      <c r="E215" s="17" t="s">
        <v>1129</v>
      </c>
      <c r="F215" s="110">
        <v>44132</v>
      </c>
      <c r="G215" s="108">
        <v>45775</v>
      </c>
      <c r="H215" s="108">
        <v>45958</v>
      </c>
      <c r="I215" s="93">
        <v>80000</v>
      </c>
      <c r="J215" s="93">
        <v>2296</v>
      </c>
      <c r="K215" s="93">
        <v>2432</v>
      </c>
      <c r="L215" s="93">
        <v>7400.87</v>
      </c>
      <c r="M215" s="93">
        <v>10425</v>
      </c>
      <c r="N215" s="93">
        <f t="shared" si="6"/>
        <v>22553.87</v>
      </c>
      <c r="O215" s="93">
        <f t="shared" si="7"/>
        <v>57446.130000000005</v>
      </c>
      <c r="P215" s="38" t="s">
        <v>224</v>
      </c>
    </row>
    <row r="216" spans="1:16" ht="19.5" customHeight="1" x14ac:dyDescent="0.25">
      <c r="A216" s="107">
        <v>208</v>
      </c>
      <c r="B216" s="2" t="s">
        <v>268</v>
      </c>
      <c r="C216" s="17" t="s">
        <v>988</v>
      </c>
      <c r="D216" s="17" t="s">
        <v>875</v>
      </c>
      <c r="E216" s="17" t="s">
        <v>1129</v>
      </c>
      <c r="F216" s="110">
        <v>44348</v>
      </c>
      <c r="G216" s="108">
        <v>45809</v>
      </c>
      <c r="H216" s="108" t="s">
        <v>1465</v>
      </c>
      <c r="I216" s="93">
        <v>70000</v>
      </c>
      <c r="J216" s="93">
        <v>2009</v>
      </c>
      <c r="K216" s="93">
        <v>2128</v>
      </c>
      <c r="L216" s="93">
        <v>5025.38</v>
      </c>
      <c r="M216" s="93">
        <v>21991.9</v>
      </c>
      <c r="N216" s="93">
        <f t="shared" si="6"/>
        <v>31154.280000000002</v>
      </c>
      <c r="O216" s="93">
        <f t="shared" si="7"/>
        <v>38845.72</v>
      </c>
      <c r="P216" s="38" t="s">
        <v>224</v>
      </c>
    </row>
    <row r="217" spans="1:16" ht="19.5" customHeight="1" x14ac:dyDescent="0.25">
      <c r="A217" s="107">
        <v>209</v>
      </c>
      <c r="B217" s="2" t="s">
        <v>599</v>
      </c>
      <c r="C217" s="17" t="s">
        <v>989</v>
      </c>
      <c r="D217" s="17" t="s">
        <v>121</v>
      </c>
      <c r="E217" s="17" t="s">
        <v>1129</v>
      </c>
      <c r="F217" s="110">
        <v>44896</v>
      </c>
      <c r="G217" s="108">
        <v>45809</v>
      </c>
      <c r="H217" s="108">
        <v>45991</v>
      </c>
      <c r="I217" s="93">
        <v>75000</v>
      </c>
      <c r="J217" s="93">
        <v>2152.5</v>
      </c>
      <c r="K217" s="93">
        <v>2280</v>
      </c>
      <c r="L217" s="93">
        <v>6309.38</v>
      </c>
      <c r="M217" s="93">
        <v>3025</v>
      </c>
      <c r="N217" s="93">
        <f t="shared" si="6"/>
        <v>13766.880000000001</v>
      </c>
      <c r="O217" s="93">
        <f t="shared" si="7"/>
        <v>61233.119999999995</v>
      </c>
      <c r="P217" s="38" t="s">
        <v>223</v>
      </c>
    </row>
    <row r="218" spans="1:16" ht="19.5" customHeight="1" x14ac:dyDescent="0.25">
      <c r="A218" s="107">
        <v>210</v>
      </c>
      <c r="B218" s="2" t="s">
        <v>206</v>
      </c>
      <c r="C218" s="17" t="s">
        <v>989</v>
      </c>
      <c r="D218" s="17" t="s">
        <v>121</v>
      </c>
      <c r="E218" s="17" t="s">
        <v>1129</v>
      </c>
      <c r="F218" s="110">
        <v>44136</v>
      </c>
      <c r="G218" s="108">
        <v>45778</v>
      </c>
      <c r="H218" s="108">
        <v>45961</v>
      </c>
      <c r="I218" s="93">
        <v>80000</v>
      </c>
      <c r="J218" s="93">
        <v>2296</v>
      </c>
      <c r="K218" s="93">
        <v>2432</v>
      </c>
      <c r="L218" s="93">
        <v>7400.87</v>
      </c>
      <c r="M218" s="93">
        <v>25</v>
      </c>
      <c r="N218" s="93">
        <f t="shared" si="6"/>
        <v>12153.869999999999</v>
      </c>
      <c r="O218" s="93">
        <f t="shared" si="7"/>
        <v>67846.13</v>
      </c>
      <c r="P218" s="38" t="s">
        <v>223</v>
      </c>
    </row>
    <row r="219" spans="1:16" ht="19.5" customHeight="1" x14ac:dyDescent="0.25">
      <c r="A219" s="107">
        <v>211</v>
      </c>
      <c r="B219" s="2" t="s">
        <v>741</v>
      </c>
      <c r="C219" s="17" t="s">
        <v>989</v>
      </c>
      <c r="D219" s="17" t="s">
        <v>121</v>
      </c>
      <c r="E219" s="17" t="s">
        <v>1129</v>
      </c>
      <c r="F219" s="110">
        <v>45110</v>
      </c>
      <c r="G219" s="108">
        <v>45841</v>
      </c>
      <c r="H219" s="108">
        <v>46025</v>
      </c>
      <c r="I219" s="93">
        <v>75000</v>
      </c>
      <c r="J219" s="93">
        <v>2152.5</v>
      </c>
      <c r="K219" s="93">
        <v>2280</v>
      </c>
      <c r="L219" s="93">
        <v>6309.38</v>
      </c>
      <c r="M219" s="93">
        <v>2275</v>
      </c>
      <c r="N219" s="93">
        <f t="shared" si="6"/>
        <v>13016.880000000001</v>
      </c>
      <c r="O219" s="93">
        <f t="shared" si="7"/>
        <v>61983.119999999995</v>
      </c>
      <c r="P219" s="38" t="s">
        <v>223</v>
      </c>
    </row>
    <row r="220" spans="1:16" ht="19.5" customHeight="1" x14ac:dyDescent="0.25">
      <c r="A220" s="107">
        <v>212</v>
      </c>
      <c r="B220" s="2" t="s">
        <v>1457</v>
      </c>
      <c r="C220" s="17" t="s">
        <v>1437</v>
      </c>
      <c r="D220" s="17" t="s">
        <v>118</v>
      </c>
      <c r="E220" s="17" t="s">
        <v>1129</v>
      </c>
      <c r="F220" s="110">
        <v>45870</v>
      </c>
      <c r="G220" s="108">
        <v>45870</v>
      </c>
      <c r="H220" s="108">
        <v>46053</v>
      </c>
      <c r="I220" s="93">
        <v>85000</v>
      </c>
      <c r="J220" s="93">
        <v>2439.5</v>
      </c>
      <c r="K220" s="93">
        <v>2584</v>
      </c>
      <c r="L220" s="93">
        <v>8148.13</v>
      </c>
      <c r="M220" s="93">
        <v>1740.46</v>
      </c>
      <c r="N220" s="93">
        <f t="shared" si="6"/>
        <v>14912.09</v>
      </c>
      <c r="O220" s="93">
        <f t="shared" si="7"/>
        <v>70087.91</v>
      </c>
      <c r="P220" s="38" t="s">
        <v>223</v>
      </c>
    </row>
    <row r="221" spans="1:16" ht="19.5" customHeight="1" x14ac:dyDescent="0.25">
      <c r="A221" s="107">
        <v>213</v>
      </c>
      <c r="B221" s="2" t="s">
        <v>411</v>
      </c>
      <c r="C221" s="17" t="s">
        <v>803</v>
      </c>
      <c r="D221" s="17" t="s">
        <v>880</v>
      </c>
      <c r="E221" s="17" t="s">
        <v>1129</v>
      </c>
      <c r="F221" s="110">
        <v>44562</v>
      </c>
      <c r="G221" s="108">
        <v>45839</v>
      </c>
      <c r="H221" s="108">
        <v>46022</v>
      </c>
      <c r="I221" s="93">
        <v>71000</v>
      </c>
      <c r="J221" s="93">
        <v>2037.7</v>
      </c>
      <c r="K221" s="93">
        <v>2158.4</v>
      </c>
      <c r="L221" s="93">
        <v>5556.66</v>
      </c>
      <c r="M221" s="93">
        <v>25</v>
      </c>
      <c r="N221" s="93">
        <f t="shared" si="6"/>
        <v>9777.76</v>
      </c>
      <c r="O221" s="93">
        <f t="shared" si="7"/>
        <v>61222.239999999998</v>
      </c>
      <c r="P221" s="38" t="s">
        <v>223</v>
      </c>
    </row>
    <row r="222" spans="1:16" ht="19.5" customHeight="1" x14ac:dyDescent="0.25">
      <c r="A222" s="107">
        <v>214</v>
      </c>
      <c r="B222" s="2" t="s">
        <v>252</v>
      </c>
      <c r="C222" s="17" t="s">
        <v>803</v>
      </c>
      <c r="D222" s="17" t="s">
        <v>880</v>
      </c>
      <c r="E222" s="17" t="s">
        <v>1129</v>
      </c>
      <c r="F222" s="110">
        <v>44348</v>
      </c>
      <c r="G222" s="108">
        <v>45809</v>
      </c>
      <c r="H222" s="108" t="s">
        <v>1465</v>
      </c>
      <c r="I222" s="93">
        <v>80000</v>
      </c>
      <c r="J222" s="93">
        <v>2296</v>
      </c>
      <c r="K222" s="93">
        <v>2432</v>
      </c>
      <c r="L222" s="93">
        <v>7400.87</v>
      </c>
      <c r="M222" s="93">
        <v>4025</v>
      </c>
      <c r="N222" s="93">
        <f t="shared" si="6"/>
        <v>16153.869999999999</v>
      </c>
      <c r="O222" s="93">
        <f t="shared" si="7"/>
        <v>63846.130000000005</v>
      </c>
      <c r="P222" s="38" t="s">
        <v>224</v>
      </c>
    </row>
    <row r="223" spans="1:16" ht="19.5" customHeight="1" x14ac:dyDescent="0.25">
      <c r="A223" s="107">
        <v>215</v>
      </c>
      <c r="B223" s="2" t="s">
        <v>523</v>
      </c>
      <c r="C223" s="17" t="s">
        <v>803</v>
      </c>
      <c r="D223" s="17" t="s">
        <v>117</v>
      </c>
      <c r="E223" s="17" t="s">
        <v>1129</v>
      </c>
      <c r="F223" s="110">
        <v>44658</v>
      </c>
      <c r="G223" s="108">
        <v>45754</v>
      </c>
      <c r="H223" s="108">
        <v>45937</v>
      </c>
      <c r="I223" s="93">
        <v>80000</v>
      </c>
      <c r="J223" s="93">
        <v>2296</v>
      </c>
      <c r="K223" s="93">
        <v>2432</v>
      </c>
      <c r="L223" s="93">
        <v>7400.87</v>
      </c>
      <c r="M223" s="93">
        <v>25</v>
      </c>
      <c r="N223" s="93">
        <f t="shared" si="6"/>
        <v>12153.869999999999</v>
      </c>
      <c r="O223" s="93">
        <f t="shared" si="7"/>
        <v>67846.13</v>
      </c>
      <c r="P223" s="38" t="s">
        <v>223</v>
      </c>
    </row>
    <row r="224" spans="1:16" ht="19.5" customHeight="1" x14ac:dyDescent="0.25">
      <c r="A224" s="107">
        <v>216</v>
      </c>
      <c r="B224" s="2" t="s">
        <v>596</v>
      </c>
      <c r="C224" s="17" t="s">
        <v>803</v>
      </c>
      <c r="D224" s="17" t="s">
        <v>880</v>
      </c>
      <c r="E224" s="17" t="s">
        <v>1129</v>
      </c>
      <c r="F224" s="110">
        <v>44896</v>
      </c>
      <c r="G224" s="108">
        <v>45809</v>
      </c>
      <c r="H224" s="108">
        <v>45991</v>
      </c>
      <c r="I224" s="93">
        <v>80000</v>
      </c>
      <c r="J224" s="93">
        <v>2296</v>
      </c>
      <c r="K224" s="93">
        <v>2432</v>
      </c>
      <c r="L224" s="93">
        <v>7400.87</v>
      </c>
      <c r="M224" s="93">
        <v>5563.65</v>
      </c>
      <c r="N224" s="93">
        <f t="shared" si="6"/>
        <v>17692.519999999997</v>
      </c>
      <c r="O224" s="93">
        <f t="shared" si="7"/>
        <v>62307.48</v>
      </c>
      <c r="P224" s="38" t="s">
        <v>224</v>
      </c>
    </row>
    <row r="225" spans="1:16" ht="19.5" customHeight="1" x14ac:dyDescent="0.25">
      <c r="A225" s="107">
        <v>217</v>
      </c>
      <c r="B225" s="2" t="s">
        <v>201</v>
      </c>
      <c r="C225" s="17" t="s">
        <v>803</v>
      </c>
      <c r="D225" s="17" t="s">
        <v>117</v>
      </c>
      <c r="E225" s="17" t="s">
        <v>1129</v>
      </c>
      <c r="F225" s="110">
        <v>44242</v>
      </c>
      <c r="G225" s="108">
        <v>45884</v>
      </c>
      <c r="H225" s="108">
        <v>46068</v>
      </c>
      <c r="I225" s="93">
        <v>85000</v>
      </c>
      <c r="J225" s="93">
        <v>2439.5</v>
      </c>
      <c r="K225" s="93">
        <v>2584</v>
      </c>
      <c r="L225" s="93">
        <v>8576.99</v>
      </c>
      <c r="M225" s="93">
        <v>2575</v>
      </c>
      <c r="N225" s="93">
        <f t="shared" si="6"/>
        <v>16175.49</v>
      </c>
      <c r="O225" s="93">
        <f t="shared" si="7"/>
        <v>68824.509999999995</v>
      </c>
      <c r="P225" s="38" t="s">
        <v>223</v>
      </c>
    </row>
    <row r="226" spans="1:16" ht="19.5" customHeight="1" x14ac:dyDescent="0.25">
      <c r="A226" s="107">
        <v>218</v>
      </c>
      <c r="B226" s="2" t="s">
        <v>294</v>
      </c>
      <c r="C226" s="17" t="s">
        <v>803</v>
      </c>
      <c r="D226" s="17" t="s">
        <v>880</v>
      </c>
      <c r="E226" s="17" t="s">
        <v>1129</v>
      </c>
      <c r="F226" s="110">
        <v>44348</v>
      </c>
      <c r="G226" s="108">
        <v>45809</v>
      </c>
      <c r="H226" s="108" t="s">
        <v>1465</v>
      </c>
      <c r="I226" s="93">
        <v>80000</v>
      </c>
      <c r="J226" s="93">
        <v>2296</v>
      </c>
      <c r="K226" s="93">
        <v>2432</v>
      </c>
      <c r="L226" s="93">
        <v>7400.87</v>
      </c>
      <c r="M226" s="93">
        <v>13782.59</v>
      </c>
      <c r="N226" s="93">
        <f t="shared" si="6"/>
        <v>25911.46</v>
      </c>
      <c r="O226" s="93">
        <f t="shared" si="7"/>
        <v>54088.54</v>
      </c>
      <c r="P226" s="38" t="s">
        <v>224</v>
      </c>
    </row>
    <row r="227" spans="1:16" ht="19.5" customHeight="1" x14ac:dyDescent="0.25">
      <c r="A227" s="107">
        <v>219</v>
      </c>
      <c r="B227" s="2" t="s">
        <v>298</v>
      </c>
      <c r="C227" s="17" t="s">
        <v>803</v>
      </c>
      <c r="D227" s="17" t="s">
        <v>880</v>
      </c>
      <c r="E227" s="17" t="s">
        <v>1129</v>
      </c>
      <c r="F227" s="110">
        <v>44348</v>
      </c>
      <c r="G227" s="108">
        <v>45809</v>
      </c>
      <c r="H227" s="108" t="s">
        <v>1465</v>
      </c>
      <c r="I227" s="93">
        <v>75000</v>
      </c>
      <c r="J227" s="93">
        <v>2152.5</v>
      </c>
      <c r="K227" s="93">
        <v>2280</v>
      </c>
      <c r="L227" s="93">
        <v>6309.38</v>
      </c>
      <c r="M227" s="93">
        <v>25</v>
      </c>
      <c r="N227" s="93">
        <f t="shared" si="6"/>
        <v>10766.880000000001</v>
      </c>
      <c r="O227" s="93">
        <f t="shared" si="7"/>
        <v>64233.119999999995</v>
      </c>
      <c r="P227" s="38" t="s">
        <v>224</v>
      </c>
    </row>
    <row r="228" spans="1:16" ht="19.5" customHeight="1" x14ac:dyDescent="0.25">
      <c r="A228" s="107">
        <v>220</v>
      </c>
      <c r="B228" s="2" t="s">
        <v>299</v>
      </c>
      <c r="C228" s="17" t="s">
        <v>803</v>
      </c>
      <c r="D228" s="17" t="s">
        <v>117</v>
      </c>
      <c r="E228" s="17" t="s">
        <v>1129</v>
      </c>
      <c r="F228" s="110">
        <v>44348</v>
      </c>
      <c r="G228" s="108">
        <v>45809</v>
      </c>
      <c r="H228" s="108" t="s">
        <v>1465</v>
      </c>
      <c r="I228" s="93">
        <v>85000</v>
      </c>
      <c r="J228" s="93">
        <v>2439.5</v>
      </c>
      <c r="K228" s="93">
        <v>2584</v>
      </c>
      <c r="L228" s="93">
        <v>8576.99</v>
      </c>
      <c r="M228" s="93">
        <v>27568.99</v>
      </c>
      <c r="N228" s="93">
        <f t="shared" si="6"/>
        <v>41169.480000000003</v>
      </c>
      <c r="O228" s="93">
        <f t="shared" si="7"/>
        <v>43830.52</v>
      </c>
      <c r="P228" s="38" t="s">
        <v>224</v>
      </c>
    </row>
    <row r="229" spans="1:16" ht="19.5" customHeight="1" x14ac:dyDescent="0.25">
      <c r="A229" s="107">
        <v>221</v>
      </c>
      <c r="B229" s="2" t="s">
        <v>204</v>
      </c>
      <c r="C229" s="17" t="s">
        <v>803</v>
      </c>
      <c r="D229" s="17" t="s">
        <v>117</v>
      </c>
      <c r="E229" s="17" t="s">
        <v>1129</v>
      </c>
      <c r="F229" s="110">
        <v>44151</v>
      </c>
      <c r="G229" s="108">
        <v>45793</v>
      </c>
      <c r="H229" s="108">
        <v>45977</v>
      </c>
      <c r="I229" s="93">
        <v>85000</v>
      </c>
      <c r="J229" s="93">
        <v>2439.5</v>
      </c>
      <c r="K229" s="93">
        <v>2584</v>
      </c>
      <c r="L229" s="93">
        <v>8576.99</v>
      </c>
      <c r="M229" s="93">
        <v>25</v>
      </c>
      <c r="N229" s="93">
        <f t="shared" si="6"/>
        <v>13625.49</v>
      </c>
      <c r="O229" s="93">
        <f t="shared" si="7"/>
        <v>71374.509999999995</v>
      </c>
      <c r="P229" s="38" t="s">
        <v>224</v>
      </c>
    </row>
    <row r="230" spans="1:16" ht="19.5" customHeight="1" x14ac:dyDescent="0.25">
      <c r="A230" s="107">
        <v>222</v>
      </c>
      <c r="B230" s="2" t="s">
        <v>207</v>
      </c>
      <c r="C230" s="17" t="s">
        <v>803</v>
      </c>
      <c r="D230" s="17" t="s">
        <v>880</v>
      </c>
      <c r="E230" s="17" t="s">
        <v>1129</v>
      </c>
      <c r="F230" s="110">
        <v>44242</v>
      </c>
      <c r="G230" s="108">
        <v>45884</v>
      </c>
      <c r="H230" s="108">
        <v>46068</v>
      </c>
      <c r="I230" s="93">
        <v>85000</v>
      </c>
      <c r="J230" s="93">
        <v>2439.5</v>
      </c>
      <c r="K230" s="93">
        <v>2584</v>
      </c>
      <c r="L230" s="93">
        <v>8576.99</v>
      </c>
      <c r="M230" s="93">
        <v>19109.879999999997</v>
      </c>
      <c r="N230" s="93">
        <f t="shared" si="6"/>
        <v>32710.369999999995</v>
      </c>
      <c r="O230" s="93">
        <f t="shared" si="7"/>
        <v>52289.630000000005</v>
      </c>
      <c r="P230" s="38" t="s">
        <v>223</v>
      </c>
    </row>
    <row r="231" spans="1:16" ht="19.5" customHeight="1" x14ac:dyDescent="0.25">
      <c r="A231" s="107">
        <v>223</v>
      </c>
      <c r="B231" s="2" t="s">
        <v>317</v>
      </c>
      <c r="C231" s="17" t="s">
        <v>803</v>
      </c>
      <c r="D231" s="17" t="s">
        <v>880</v>
      </c>
      <c r="E231" s="17" t="s">
        <v>1129</v>
      </c>
      <c r="F231" s="110">
        <v>44348</v>
      </c>
      <c r="G231" s="108">
        <v>45809</v>
      </c>
      <c r="H231" s="108" t="s">
        <v>1465</v>
      </c>
      <c r="I231" s="93">
        <v>80000</v>
      </c>
      <c r="J231" s="93">
        <v>2296</v>
      </c>
      <c r="K231" s="93">
        <v>2432</v>
      </c>
      <c r="L231" s="93">
        <v>6972</v>
      </c>
      <c r="M231" s="93">
        <v>14301.779999999999</v>
      </c>
      <c r="N231" s="93">
        <f t="shared" si="6"/>
        <v>26001.78</v>
      </c>
      <c r="O231" s="93">
        <f t="shared" si="7"/>
        <v>53998.22</v>
      </c>
      <c r="P231" s="38" t="s">
        <v>223</v>
      </c>
    </row>
    <row r="232" spans="1:16" ht="19.5" customHeight="1" x14ac:dyDescent="0.25">
      <c r="A232" s="107">
        <v>224</v>
      </c>
      <c r="B232" s="2" t="s">
        <v>323</v>
      </c>
      <c r="C232" s="17" t="s">
        <v>803</v>
      </c>
      <c r="D232" s="17" t="s">
        <v>880</v>
      </c>
      <c r="E232" s="17" t="s">
        <v>1129</v>
      </c>
      <c r="F232" s="110">
        <v>44348</v>
      </c>
      <c r="G232" s="108">
        <v>45809</v>
      </c>
      <c r="H232" s="108" t="s">
        <v>1465</v>
      </c>
      <c r="I232" s="93">
        <v>70000</v>
      </c>
      <c r="J232" s="93">
        <v>2009</v>
      </c>
      <c r="K232" s="93">
        <v>2128</v>
      </c>
      <c r="L232" s="93">
        <v>5368.48</v>
      </c>
      <c r="M232" s="93">
        <v>25</v>
      </c>
      <c r="N232" s="93">
        <f t="shared" si="6"/>
        <v>9530.48</v>
      </c>
      <c r="O232" s="93">
        <f t="shared" si="7"/>
        <v>60469.520000000004</v>
      </c>
      <c r="P232" s="38" t="s">
        <v>223</v>
      </c>
    </row>
    <row r="233" spans="1:16" ht="19.5" customHeight="1" x14ac:dyDescent="0.25">
      <c r="A233" s="107">
        <v>225</v>
      </c>
      <c r="B233" s="2" t="s">
        <v>1196</v>
      </c>
      <c r="C233" s="17" t="s">
        <v>850</v>
      </c>
      <c r="D233" s="17" t="s">
        <v>4</v>
      </c>
      <c r="E233" s="17" t="s">
        <v>1129</v>
      </c>
      <c r="F233" s="110">
        <v>45717</v>
      </c>
      <c r="G233" s="108">
        <v>45901</v>
      </c>
      <c r="H233" s="108">
        <v>46081</v>
      </c>
      <c r="I233" s="93">
        <v>50000</v>
      </c>
      <c r="J233" s="93">
        <v>1435</v>
      </c>
      <c r="K233" s="93">
        <v>1520</v>
      </c>
      <c r="L233" s="93">
        <v>1854</v>
      </c>
      <c r="M233" s="93">
        <v>3590.26</v>
      </c>
      <c r="N233" s="93">
        <f t="shared" si="6"/>
        <v>8399.26</v>
      </c>
      <c r="O233" s="93">
        <f t="shared" si="7"/>
        <v>41600.74</v>
      </c>
      <c r="P233" s="38" t="s">
        <v>223</v>
      </c>
    </row>
    <row r="234" spans="1:16" ht="19.5" customHeight="1" x14ac:dyDescent="0.25">
      <c r="A234" s="107">
        <v>226</v>
      </c>
      <c r="B234" s="2" t="s">
        <v>1273</v>
      </c>
      <c r="C234" s="17" t="s">
        <v>850</v>
      </c>
      <c r="D234" s="17" t="s">
        <v>4</v>
      </c>
      <c r="E234" s="17" t="s">
        <v>1129</v>
      </c>
      <c r="F234" s="110">
        <v>45778</v>
      </c>
      <c r="G234" s="108">
        <v>45778</v>
      </c>
      <c r="H234" s="108">
        <v>45961</v>
      </c>
      <c r="I234" s="93">
        <v>50000</v>
      </c>
      <c r="J234" s="93">
        <v>1435</v>
      </c>
      <c r="K234" s="93">
        <v>1520</v>
      </c>
      <c r="L234" s="93">
        <v>1854</v>
      </c>
      <c r="M234" s="93">
        <v>25</v>
      </c>
      <c r="N234" s="93">
        <f t="shared" si="6"/>
        <v>4834</v>
      </c>
      <c r="O234" s="93">
        <f t="shared" si="7"/>
        <v>45166</v>
      </c>
      <c r="P234" s="38" t="s">
        <v>223</v>
      </c>
    </row>
    <row r="235" spans="1:16" ht="19.5" customHeight="1" x14ac:dyDescent="0.25">
      <c r="A235" s="107">
        <v>227</v>
      </c>
      <c r="B235" s="2" t="s">
        <v>199</v>
      </c>
      <c r="C235" s="17" t="s">
        <v>115</v>
      </c>
      <c r="D235" s="17" t="s">
        <v>853</v>
      </c>
      <c r="E235" s="17" t="s">
        <v>1129</v>
      </c>
      <c r="F235" s="110">
        <v>44201</v>
      </c>
      <c r="G235" s="108">
        <v>45843</v>
      </c>
      <c r="H235" s="108">
        <v>46027</v>
      </c>
      <c r="I235" s="93">
        <v>65000</v>
      </c>
      <c r="J235" s="93">
        <v>1865.5</v>
      </c>
      <c r="K235" s="93">
        <v>1976</v>
      </c>
      <c r="L235" s="93">
        <v>4427.58</v>
      </c>
      <c r="M235" s="93">
        <v>25</v>
      </c>
      <c r="N235" s="93">
        <f t="shared" si="6"/>
        <v>8294.08</v>
      </c>
      <c r="O235" s="93">
        <f t="shared" si="7"/>
        <v>56705.919999999998</v>
      </c>
      <c r="P235" s="38" t="s">
        <v>223</v>
      </c>
    </row>
    <row r="236" spans="1:16" ht="19.5" customHeight="1" x14ac:dyDescent="0.25">
      <c r="A236" s="107">
        <v>228</v>
      </c>
      <c r="B236" s="2" t="s">
        <v>640</v>
      </c>
      <c r="C236" s="17" t="s">
        <v>115</v>
      </c>
      <c r="D236" s="17" t="s">
        <v>844</v>
      </c>
      <c r="E236" s="17" t="s">
        <v>1129</v>
      </c>
      <c r="F236" s="110">
        <v>44958</v>
      </c>
      <c r="G236" s="108">
        <v>45870</v>
      </c>
      <c r="H236" s="108">
        <v>46053</v>
      </c>
      <c r="I236" s="93">
        <v>40000</v>
      </c>
      <c r="J236" s="93">
        <v>1148</v>
      </c>
      <c r="K236" s="93">
        <v>1216</v>
      </c>
      <c r="L236" s="93">
        <v>442.65</v>
      </c>
      <c r="M236" s="93">
        <v>25</v>
      </c>
      <c r="N236" s="93">
        <f t="shared" si="6"/>
        <v>2831.65</v>
      </c>
      <c r="O236" s="93">
        <f t="shared" si="7"/>
        <v>37168.35</v>
      </c>
      <c r="P236" s="38" t="s">
        <v>223</v>
      </c>
    </row>
    <row r="237" spans="1:16" ht="19.5" customHeight="1" x14ac:dyDescent="0.25">
      <c r="A237" s="107">
        <v>229</v>
      </c>
      <c r="B237" s="2" t="s">
        <v>641</v>
      </c>
      <c r="C237" s="17" t="s">
        <v>115</v>
      </c>
      <c r="D237" s="17" t="s">
        <v>844</v>
      </c>
      <c r="E237" s="17" t="s">
        <v>1129</v>
      </c>
      <c r="F237" s="110">
        <v>44958</v>
      </c>
      <c r="G237" s="108">
        <v>45870</v>
      </c>
      <c r="H237" s="108">
        <v>46053</v>
      </c>
      <c r="I237" s="93">
        <v>35000</v>
      </c>
      <c r="J237" s="93">
        <v>1004.5</v>
      </c>
      <c r="K237" s="93">
        <v>1064</v>
      </c>
      <c r="L237" s="93">
        <v>0</v>
      </c>
      <c r="M237" s="93">
        <v>11452.9</v>
      </c>
      <c r="N237" s="93">
        <f t="shared" si="6"/>
        <v>13521.4</v>
      </c>
      <c r="O237" s="93">
        <f t="shared" si="7"/>
        <v>21478.6</v>
      </c>
      <c r="P237" s="38" t="s">
        <v>223</v>
      </c>
    </row>
    <row r="238" spans="1:16" ht="19.5" customHeight="1" x14ac:dyDescent="0.25">
      <c r="A238" s="107">
        <v>230</v>
      </c>
      <c r="B238" s="2" t="s">
        <v>642</v>
      </c>
      <c r="C238" s="17" t="s">
        <v>115</v>
      </c>
      <c r="D238" s="17" t="s">
        <v>844</v>
      </c>
      <c r="E238" s="17" t="s">
        <v>1129</v>
      </c>
      <c r="F238" s="110">
        <v>44958</v>
      </c>
      <c r="G238" s="108">
        <v>45870</v>
      </c>
      <c r="H238" s="108">
        <v>46053</v>
      </c>
      <c r="I238" s="93">
        <v>50000</v>
      </c>
      <c r="J238" s="93">
        <v>1435</v>
      </c>
      <c r="K238" s="93">
        <v>1520</v>
      </c>
      <c r="L238" s="93">
        <v>1854</v>
      </c>
      <c r="M238" s="93">
        <v>8500.9399999999987</v>
      </c>
      <c r="N238" s="93">
        <f t="shared" si="6"/>
        <v>13309.939999999999</v>
      </c>
      <c r="O238" s="93">
        <f t="shared" si="7"/>
        <v>36690.06</v>
      </c>
      <c r="P238" s="38" t="s">
        <v>223</v>
      </c>
    </row>
    <row r="239" spans="1:16" ht="19.5" customHeight="1" x14ac:dyDescent="0.25">
      <c r="A239" s="107">
        <v>231</v>
      </c>
      <c r="B239" s="2" t="s">
        <v>643</v>
      </c>
      <c r="C239" s="17" t="s">
        <v>115</v>
      </c>
      <c r="D239" s="17" t="s">
        <v>844</v>
      </c>
      <c r="E239" s="17" t="s">
        <v>1129</v>
      </c>
      <c r="F239" s="110">
        <v>44958</v>
      </c>
      <c r="G239" s="108">
        <v>45870</v>
      </c>
      <c r="H239" s="108">
        <v>46053</v>
      </c>
      <c r="I239" s="93">
        <v>50000</v>
      </c>
      <c r="J239" s="93">
        <v>1435</v>
      </c>
      <c r="K239" s="93">
        <v>1520</v>
      </c>
      <c r="L239" s="93">
        <v>1854</v>
      </c>
      <c r="M239" s="93">
        <v>25</v>
      </c>
      <c r="N239" s="93">
        <f t="shared" si="6"/>
        <v>4834</v>
      </c>
      <c r="O239" s="93">
        <f t="shared" si="7"/>
        <v>45166</v>
      </c>
      <c r="P239" s="38" t="s">
        <v>223</v>
      </c>
    </row>
    <row r="240" spans="1:16" ht="19.5" customHeight="1" x14ac:dyDescent="0.25">
      <c r="A240" s="107">
        <v>232</v>
      </c>
      <c r="B240" s="2" t="s">
        <v>644</v>
      </c>
      <c r="C240" s="17" t="s">
        <v>115</v>
      </c>
      <c r="D240" s="17" t="s">
        <v>844</v>
      </c>
      <c r="E240" s="17" t="s">
        <v>1129</v>
      </c>
      <c r="F240" s="110">
        <v>44958</v>
      </c>
      <c r="G240" s="108">
        <v>45870</v>
      </c>
      <c r="H240" s="108">
        <v>46053</v>
      </c>
      <c r="I240" s="93">
        <v>35000</v>
      </c>
      <c r="J240" s="93">
        <v>1004.5</v>
      </c>
      <c r="K240" s="93">
        <v>1064</v>
      </c>
      <c r="L240" s="93">
        <v>0</v>
      </c>
      <c r="M240" s="93">
        <v>5275</v>
      </c>
      <c r="N240" s="93">
        <f t="shared" si="6"/>
        <v>7343.5</v>
      </c>
      <c r="O240" s="93">
        <f t="shared" si="7"/>
        <v>27656.5</v>
      </c>
      <c r="P240" s="38" t="s">
        <v>223</v>
      </c>
    </row>
    <row r="241" spans="1:16" ht="19.5" customHeight="1" x14ac:dyDescent="0.25">
      <c r="A241" s="107">
        <v>233</v>
      </c>
      <c r="B241" s="2" t="s">
        <v>646</v>
      </c>
      <c r="C241" s="17" t="s">
        <v>115</v>
      </c>
      <c r="D241" s="17" t="s">
        <v>844</v>
      </c>
      <c r="E241" s="17" t="s">
        <v>1129</v>
      </c>
      <c r="F241" s="110">
        <v>44958</v>
      </c>
      <c r="G241" s="108">
        <v>45870</v>
      </c>
      <c r="H241" s="108">
        <v>46053</v>
      </c>
      <c r="I241" s="93">
        <v>60000</v>
      </c>
      <c r="J241" s="93">
        <v>1722</v>
      </c>
      <c r="K241" s="93">
        <v>1824</v>
      </c>
      <c r="L241" s="93">
        <v>3486.68</v>
      </c>
      <c r="M241" s="93">
        <v>25</v>
      </c>
      <c r="N241" s="93">
        <f t="shared" si="6"/>
        <v>7057.68</v>
      </c>
      <c r="O241" s="93">
        <f t="shared" si="7"/>
        <v>52942.32</v>
      </c>
      <c r="P241" s="38" t="s">
        <v>223</v>
      </c>
    </row>
    <row r="242" spans="1:16" ht="19.5" customHeight="1" x14ac:dyDescent="0.25">
      <c r="A242" s="107">
        <v>234</v>
      </c>
      <c r="B242" s="2" t="s">
        <v>530</v>
      </c>
      <c r="C242" s="17" t="s">
        <v>115</v>
      </c>
      <c r="D242" s="17" t="s">
        <v>844</v>
      </c>
      <c r="E242" s="17" t="s">
        <v>1129</v>
      </c>
      <c r="F242" s="110">
        <v>44958</v>
      </c>
      <c r="G242" s="108">
        <v>45870</v>
      </c>
      <c r="H242" s="108">
        <v>46053</v>
      </c>
      <c r="I242" s="93">
        <v>50000</v>
      </c>
      <c r="J242" s="93">
        <v>1435</v>
      </c>
      <c r="K242" s="93">
        <v>1520</v>
      </c>
      <c r="L242" s="93">
        <v>1854</v>
      </c>
      <c r="M242" s="93">
        <v>25</v>
      </c>
      <c r="N242" s="93">
        <f t="shared" si="6"/>
        <v>4834</v>
      </c>
      <c r="O242" s="93">
        <f t="shared" si="7"/>
        <v>45166</v>
      </c>
      <c r="P242" s="38" t="s">
        <v>223</v>
      </c>
    </row>
    <row r="243" spans="1:16" ht="19.5" customHeight="1" x14ac:dyDescent="0.25">
      <c r="A243" s="107">
        <v>235</v>
      </c>
      <c r="B243" s="2" t="s">
        <v>531</v>
      </c>
      <c r="C243" s="17" t="s">
        <v>115</v>
      </c>
      <c r="D243" s="17" t="s">
        <v>844</v>
      </c>
      <c r="E243" s="17" t="s">
        <v>1129</v>
      </c>
      <c r="F243" s="110">
        <v>44958</v>
      </c>
      <c r="G243" s="108">
        <v>45870</v>
      </c>
      <c r="H243" s="108">
        <v>46053</v>
      </c>
      <c r="I243" s="93">
        <v>40000</v>
      </c>
      <c r="J243" s="93">
        <v>1148</v>
      </c>
      <c r="K243" s="93">
        <v>1216</v>
      </c>
      <c r="L243" s="93">
        <v>442.65</v>
      </c>
      <c r="M243" s="93">
        <v>6025</v>
      </c>
      <c r="N243" s="93">
        <f t="shared" si="6"/>
        <v>8831.65</v>
      </c>
      <c r="O243" s="93">
        <f t="shared" si="7"/>
        <v>31168.35</v>
      </c>
      <c r="P243" s="38" t="s">
        <v>223</v>
      </c>
    </row>
    <row r="244" spans="1:16" ht="19.5" customHeight="1" x14ac:dyDescent="0.25">
      <c r="A244" s="107">
        <v>236</v>
      </c>
      <c r="B244" t="s">
        <v>158</v>
      </c>
      <c r="C244" s="17" t="s">
        <v>1435</v>
      </c>
      <c r="D244" s="17" t="s">
        <v>894</v>
      </c>
      <c r="E244" s="17" t="s">
        <v>1129</v>
      </c>
      <c r="F244" s="110">
        <v>45323</v>
      </c>
      <c r="G244" s="108">
        <v>45870</v>
      </c>
      <c r="H244" s="108">
        <v>46053</v>
      </c>
      <c r="I244" s="93">
        <v>75000</v>
      </c>
      <c r="J244" s="93">
        <v>2152.5</v>
      </c>
      <c r="K244" s="93">
        <v>2280</v>
      </c>
      <c r="L244" s="93">
        <v>6309.38</v>
      </c>
      <c r="M244" s="93">
        <v>7445.24</v>
      </c>
      <c r="N244" s="93">
        <f t="shared" si="6"/>
        <v>18187.120000000003</v>
      </c>
      <c r="O244" s="93">
        <f t="shared" si="7"/>
        <v>56812.88</v>
      </c>
      <c r="P244" s="38" t="s">
        <v>224</v>
      </c>
    </row>
    <row r="245" spans="1:16" ht="19.5" customHeight="1" x14ac:dyDescent="0.25">
      <c r="A245" s="107">
        <v>237</v>
      </c>
      <c r="B245" s="2" t="s">
        <v>831</v>
      </c>
      <c r="C245" s="17" t="s">
        <v>1241</v>
      </c>
      <c r="D245" s="17" t="s">
        <v>1048</v>
      </c>
      <c r="E245" s="17" t="s">
        <v>1129</v>
      </c>
      <c r="F245" s="110">
        <v>45383</v>
      </c>
      <c r="G245" s="108">
        <v>45931</v>
      </c>
      <c r="H245" s="108">
        <v>46112</v>
      </c>
      <c r="I245" s="93">
        <v>65000</v>
      </c>
      <c r="J245" s="93">
        <v>1865.5</v>
      </c>
      <c r="K245" s="93">
        <v>1976</v>
      </c>
      <c r="L245" s="93">
        <v>4427.58</v>
      </c>
      <c r="M245" s="93">
        <v>25</v>
      </c>
      <c r="N245" s="93">
        <f t="shared" si="6"/>
        <v>8294.08</v>
      </c>
      <c r="O245" s="93">
        <f t="shared" si="7"/>
        <v>56705.919999999998</v>
      </c>
      <c r="P245" s="38" t="s">
        <v>223</v>
      </c>
    </row>
    <row r="246" spans="1:16" ht="19.5" customHeight="1" x14ac:dyDescent="0.25">
      <c r="A246" s="107">
        <v>238</v>
      </c>
      <c r="B246" s="2" t="s">
        <v>1402</v>
      </c>
      <c r="C246" s="17" t="s">
        <v>1131</v>
      </c>
      <c r="D246" s="17" t="s">
        <v>1429</v>
      </c>
      <c r="E246" s="17" t="s">
        <v>1129</v>
      </c>
      <c r="F246" s="110">
        <v>45839</v>
      </c>
      <c r="G246" s="108">
        <v>45839</v>
      </c>
      <c r="H246" s="108">
        <v>46022</v>
      </c>
      <c r="I246" s="93">
        <v>65000</v>
      </c>
      <c r="J246" s="93">
        <v>1865.5</v>
      </c>
      <c r="K246" s="93">
        <v>1976</v>
      </c>
      <c r="L246" s="93">
        <v>4084.48</v>
      </c>
      <c r="M246" s="93">
        <v>1740.46</v>
      </c>
      <c r="N246" s="93">
        <f t="shared" si="6"/>
        <v>9666.4399999999987</v>
      </c>
      <c r="O246" s="93">
        <f t="shared" si="7"/>
        <v>55333.56</v>
      </c>
      <c r="P246" s="38" t="s">
        <v>223</v>
      </c>
    </row>
    <row r="247" spans="1:16" ht="19.5" customHeight="1" x14ac:dyDescent="0.25">
      <c r="A247" s="107">
        <v>239</v>
      </c>
      <c r="B247" s="2" t="s">
        <v>167</v>
      </c>
      <c r="C247" s="17" t="s">
        <v>992</v>
      </c>
      <c r="D247" s="17" t="s">
        <v>120</v>
      </c>
      <c r="E247" s="17" t="s">
        <v>1129</v>
      </c>
      <c r="F247" s="110">
        <v>44095</v>
      </c>
      <c r="G247" s="108">
        <v>45921</v>
      </c>
      <c r="H247" s="108">
        <v>46102</v>
      </c>
      <c r="I247" s="93">
        <v>60000</v>
      </c>
      <c r="J247" s="93">
        <v>1722</v>
      </c>
      <c r="K247" s="93">
        <v>1824</v>
      </c>
      <c r="L247" s="93">
        <v>3486.68</v>
      </c>
      <c r="M247" s="93">
        <v>25</v>
      </c>
      <c r="N247" s="93">
        <f t="shared" si="6"/>
        <v>7057.68</v>
      </c>
      <c r="O247" s="93">
        <f t="shared" si="7"/>
        <v>52942.32</v>
      </c>
      <c r="P247" s="38" t="s">
        <v>224</v>
      </c>
    </row>
    <row r="248" spans="1:16" ht="19.5" customHeight="1" x14ac:dyDescent="0.25">
      <c r="A248" s="107">
        <v>240</v>
      </c>
      <c r="B248" s="2" t="s">
        <v>418</v>
      </c>
      <c r="C248" s="17" t="s">
        <v>817</v>
      </c>
      <c r="D248" s="17" t="s">
        <v>855</v>
      </c>
      <c r="E248" s="17" t="s">
        <v>1129</v>
      </c>
      <c r="F248" s="110">
        <v>44531</v>
      </c>
      <c r="G248" s="108">
        <v>45809</v>
      </c>
      <c r="H248" s="108">
        <v>45991</v>
      </c>
      <c r="I248" s="93">
        <v>55000</v>
      </c>
      <c r="J248" s="93">
        <v>1578.5</v>
      </c>
      <c r="K248" s="93">
        <v>1672</v>
      </c>
      <c r="L248" s="93">
        <v>2559.6799999999998</v>
      </c>
      <c r="M248" s="93">
        <v>7134.95</v>
      </c>
      <c r="N248" s="93">
        <f t="shared" si="6"/>
        <v>12945.130000000001</v>
      </c>
      <c r="O248" s="93">
        <f t="shared" si="7"/>
        <v>42054.869999999995</v>
      </c>
      <c r="P248" s="38" t="s">
        <v>224</v>
      </c>
    </row>
    <row r="249" spans="1:16" ht="19.5" customHeight="1" x14ac:dyDescent="0.25">
      <c r="A249" s="107">
        <v>241</v>
      </c>
      <c r="B249" s="2" t="s">
        <v>412</v>
      </c>
      <c r="C249" s="17" t="s">
        <v>817</v>
      </c>
      <c r="D249" s="17" t="s">
        <v>897</v>
      </c>
      <c r="E249" s="17" t="s">
        <v>1129</v>
      </c>
      <c r="F249" s="110">
        <v>44562</v>
      </c>
      <c r="G249" s="108">
        <v>45839</v>
      </c>
      <c r="H249" s="108">
        <v>46022</v>
      </c>
      <c r="I249" s="93">
        <v>50000</v>
      </c>
      <c r="J249" s="93">
        <v>1435</v>
      </c>
      <c r="K249" s="93">
        <v>1520</v>
      </c>
      <c r="L249" s="93">
        <v>1854</v>
      </c>
      <c r="M249" s="93">
        <v>1525</v>
      </c>
      <c r="N249" s="93">
        <f t="shared" si="6"/>
        <v>6334</v>
      </c>
      <c r="O249" s="93">
        <f t="shared" si="7"/>
        <v>43666</v>
      </c>
      <c r="P249" s="38" t="s">
        <v>223</v>
      </c>
    </row>
    <row r="250" spans="1:16" ht="19.5" customHeight="1" x14ac:dyDescent="0.25">
      <c r="A250" s="107">
        <v>242</v>
      </c>
      <c r="B250" s="2" t="s">
        <v>413</v>
      </c>
      <c r="C250" s="17" t="s">
        <v>993</v>
      </c>
      <c r="D250" s="17" t="s">
        <v>889</v>
      </c>
      <c r="E250" s="17" t="s">
        <v>1129</v>
      </c>
      <c r="F250" s="110">
        <v>44562</v>
      </c>
      <c r="G250" s="108">
        <v>45839</v>
      </c>
      <c r="H250" s="108">
        <v>46022</v>
      </c>
      <c r="I250" s="93">
        <v>35000</v>
      </c>
      <c r="J250" s="93">
        <v>1004.5</v>
      </c>
      <c r="K250" s="93">
        <v>1064</v>
      </c>
      <c r="L250" s="93">
        <v>0</v>
      </c>
      <c r="M250" s="93">
        <v>1775</v>
      </c>
      <c r="N250" s="93">
        <f t="shared" si="6"/>
        <v>3843.5</v>
      </c>
      <c r="O250" s="93">
        <f t="shared" si="7"/>
        <v>31156.5</v>
      </c>
      <c r="P250" s="38" t="s">
        <v>224</v>
      </c>
    </row>
    <row r="251" spans="1:16" ht="19.5" customHeight="1" x14ac:dyDescent="0.25">
      <c r="A251" s="107">
        <v>243</v>
      </c>
      <c r="B251" s="2" t="s">
        <v>515</v>
      </c>
      <c r="C251" s="17" t="s">
        <v>817</v>
      </c>
      <c r="D251" s="17" t="s">
        <v>849</v>
      </c>
      <c r="E251" s="17" t="s">
        <v>1129</v>
      </c>
      <c r="F251" s="110">
        <v>44621</v>
      </c>
      <c r="G251" s="108">
        <v>45901</v>
      </c>
      <c r="H251" s="108">
        <v>46081</v>
      </c>
      <c r="I251" s="93">
        <v>50000</v>
      </c>
      <c r="J251" s="93">
        <v>1435</v>
      </c>
      <c r="K251" s="93">
        <v>1520</v>
      </c>
      <c r="L251" s="93">
        <v>1854</v>
      </c>
      <c r="M251" s="93">
        <v>19940.2</v>
      </c>
      <c r="N251" s="93">
        <f t="shared" si="6"/>
        <v>24749.200000000001</v>
      </c>
      <c r="O251" s="93">
        <f t="shared" si="7"/>
        <v>25250.799999999999</v>
      </c>
      <c r="P251" s="38" t="s">
        <v>224</v>
      </c>
    </row>
    <row r="252" spans="1:16" ht="19.5" customHeight="1" x14ac:dyDescent="0.25">
      <c r="A252" s="107">
        <v>244</v>
      </c>
      <c r="B252" s="2" t="s">
        <v>631</v>
      </c>
      <c r="C252" s="17" t="s">
        <v>994</v>
      </c>
      <c r="D252" s="17" t="s">
        <v>858</v>
      </c>
      <c r="E252" s="17" t="s">
        <v>1129</v>
      </c>
      <c r="F252" s="110">
        <v>44967</v>
      </c>
      <c r="G252" s="108">
        <v>45879</v>
      </c>
      <c r="H252" s="108">
        <v>46032</v>
      </c>
      <c r="I252" s="93">
        <v>75000</v>
      </c>
      <c r="J252" s="93">
        <v>2152.5</v>
      </c>
      <c r="K252" s="93">
        <v>2280</v>
      </c>
      <c r="L252" s="93">
        <v>5623.19</v>
      </c>
      <c r="M252" s="93">
        <v>8604.76</v>
      </c>
      <c r="N252" s="93">
        <f t="shared" si="6"/>
        <v>18660.449999999997</v>
      </c>
      <c r="O252" s="93">
        <f t="shared" si="7"/>
        <v>56339.55</v>
      </c>
      <c r="P252" s="38" t="s">
        <v>224</v>
      </c>
    </row>
    <row r="253" spans="1:16" ht="19.5" customHeight="1" x14ac:dyDescent="0.25">
      <c r="A253" s="107">
        <v>245</v>
      </c>
      <c r="B253" s="2" t="s">
        <v>658</v>
      </c>
      <c r="C253" s="17" t="s">
        <v>994</v>
      </c>
      <c r="D253" s="17" t="s">
        <v>875</v>
      </c>
      <c r="E253" s="17" t="s">
        <v>1129</v>
      </c>
      <c r="F253" s="110">
        <v>44967</v>
      </c>
      <c r="G253" s="108">
        <v>45879</v>
      </c>
      <c r="H253" s="108">
        <v>46032</v>
      </c>
      <c r="I253" s="93">
        <v>50000</v>
      </c>
      <c r="J253" s="93">
        <v>1435</v>
      </c>
      <c r="K253" s="93">
        <v>1520</v>
      </c>
      <c r="L253" s="93">
        <v>1854</v>
      </c>
      <c r="M253" s="93">
        <v>1725</v>
      </c>
      <c r="N253" s="93">
        <f t="shared" si="6"/>
        <v>6534</v>
      </c>
      <c r="O253" s="93">
        <f t="shared" si="7"/>
        <v>43466</v>
      </c>
      <c r="P253" s="38" t="s">
        <v>224</v>
      </c>
    </row>
    <row r="254" spans="1:16" ht="19.5" customHeight="1" x14ac:dyDescent="0.25">
      <c r="A254" s="107">
        <v>246</v>
      </c>
      <c r="B254" s="2" t="s">
        <v>1224</v>
      </c>
      <c r="C254" s="17" t="s">
        <v>994</v>
      </c>
      <c r="D254" s="17" t="s">
        <v>0</v>
      </c>
      <c r="E254" s="17" t="s">
        <v>1129</v>
      </c>
      <c r="F254" s="110">
        <v>45763</v>
      </c>
      <c r="G254" s="108">
        <v>45763</v>
      </c>
      <c r="H254" s="108">
        <v>45946</v>
      </c>
      <c r="I254" s="93">
        <v>55000</v>
      </c>
      <c r="J254" s="93">
        <v>1578.5</v>
      </c>
      <c r="K254" s="93">
        <v>1672</v>
      </c>
      <c r="L254" s="93">
        <v>2559.6799999999998</v>
      </c>
      <c r="M254" s="93">
        <v>25</v>
      </c>
      <c r="N254" s="93">
        <f t="shared" si="6"/>
        <v>5835.18</v>
      </c>
      <c r="O254" s="93">
        <f t="shared" si="7"/>
        <v>49164.82</v>
      </c>
      <c r="P254" s="38" t="s">
        <v>224</v>
      </c>
    </row>
    <row r="255" spans="1:16" ht="19.5" customHeight="1" x14ac:dyDescent="0.25">
      <c r="A255" s="107">
        <v>247</v>
      </c>
      <c r="B255" s="2" t="s">
        <v>516</v>
      </c>
      <c r="C255" s="17" t="s">
        <v>817</v>
      </c>
      <c r="D255" s="17" t="s">
        <v>849</v>
      </c>
      <c r="E255" s="17" t="s">
        <v>1129</v>
      </c>
      <c r="F255" s="110">
        <v>44621</v>
      </c>
      <c r="G255" s="108">
        <v>45901</v>
      </c>
      <c r="H255" s="108">
        <v>46081</v>
      </c>
      <c r="I255" s="93">
        <v>40000</v>
      </c>
      <c r="J255" s="93">
        <v>1148</v>
      </c>
      <c r="K255" s="93">
        <v>1216</v>
      </c>
      <c r="L255" s="93">
        <v>442.65</v>
      </c>
      <c r="M255" s="93">
        <v>4669.3500000000004</v>
      </c>
      <c r="N255" s="93">
        <f t="shared" si="6"/>
        <v>7476</v>
      </c>
      <c r="O255" s="93">
        <f t="shared" si="7"/>
        <v>32524</v>
      </c>
      <c r="P255" s="38" t="s">
        <v>223</v>
      </c>
    </row>
    <row r="256" spans="1:16" ht="19.5" customHeight="1" x14ac:dyDescent="0.25">
      <c r="A256" s="107">
        <v>248</v>
      </c>
      <c r="B256" s="2" t="s">
        <v>928</v>
      </c>
      <c r="C256" s="17" t="s">
        <v>817</v>
      </c>
      <c r="D256" s="17" t="s">
        <v>0</v>
      </c>
      <c r="E256" s="17" t="s">
        <v>1129</v>
      </c>
      <c r="F256" s="110">
        <v>45536</v>
      </c>
      <c r="G256" s="108">
        <v>45901</v>
      </c>
      <c r="H256" s="108">
        <v>46081</v>
      </c>
      <c r="I256" s="93">
        <v>60000</v>
      </c>
      <c r="J256" s="93">
        <v>1722</v>
      </c>
      <c r="K256" s="93">
        <v>1824</v>
      </c>
      <c r="L256" s="93">
        <v>3486.68</v>
      </c>
      <c r="M256" s="93">
        <v>25</v>
      </c>
      <c r="N256" s="93">
        <f t="shared" si="6"/>
        <v>7057.68</v>
      </c>
      <c r="O256" s="93">
        <f t="shared" si="7"/>
        <v>52942.32</v>
      </c>
      <c r="P256" s="38" t="s">
        <v>224</v>
      </c>
    </row>
    <row r="257" spans="1:16" ht="19.5" customHeight="1" x14ac:dyDescent="0.25">
      <c r="A257" s="107">
        <v>249</v>
      </c>
      <c r="B257" s="2" t="s">
        <v>927</v>
      </c>
      <c r="C257" s="17" t="s">
        <v>817</v>
      </c>
      <c r="D257" s="17" t="s">
        <v>849</v>
      </c>
      <c r="E257" s="17" t="s">
        <v>1129</v>
      </c>
      <c r="F257" s="110">
        <v>45536</v>
      </c>
      <c r="G257" s="108">
        <v>45901</v>
      </c>
      <c r="H257" s="108">
        <v>46081</v>
      </c>
      <c r="I257" s="93">
        <v>60000</v>
      </c>
      <c r="J257" s="93">
        <v>1722</v>
      </c>
      <c r="K257" s="93">
        <v>1824</v>
      </c>
      <c r="L257" s="93">
        <v>3486.68</v>
      </c>
      <c r="M257" s="93">
        <v>25</v>
      </c>
      <c r="N257" s="93">
        <f t="shared" si="6"/>
        <v>7057.68</v>
      </c>
      <c r="O257" s="93">
        <f t="shared" si="7"/>
        <v>52942.32</v>
      </c>
      <c r="P257" s="38" t="s">
        <v>223</v>
      </c>
    </row>
    <row r="258" spans="1:16" ht="19.5" customHeight="1" x14ac:dyDescent="0.25">
      <c r="A258" s="107">
        <v>250</v>
      </c>
      <c r="B258" s="2" t="s">
        <v>1423</v>
      </c>
      <c r="C258" s="17" t="s">
        <v>817</v>
      </c>
      <c r="D258" s="17" t="s">
        <v>849</v>
      </c>
      <c r="E258" s="17" t="s">
        <v>1129</v>
      </c>
      <c r="F258" s="110">
        <v>45870</v>
      </c>
      <c r="G258" s="108">
        <v>45870</v>
      </c>
      <c r="H258" s="108">
        <v>46053</v>
      </c>
      <c r="I258" s="93">
        <v>55000</v>
      </c>
      <c r="J258" s="93">
        <v>1578.5</v>
      </c>
      <c r="K258" s="93">
        <v>1672</v>
      </c>
      <c r="L258" s="93">
        <v>2559.6799999999998</v>
      </c>
      <c r="M258" s="93">
        <v>1875</v>
      </c>
      <c r="N258" s="93">
        <f t="shared" si="6"/>
        <v>7685.18</v>
      </c>
      <c r="O258" s="93">
        <f t="shared" si="7"/>
        <v>47314.82</v>
      </c>
      <c r="P258" s="38" t="s">
        <v>223</v>
      </c>
    </row>
    <row r="259" spans="1:16" ht="19.5" customHeight="1" x14ac:dyDescent="0.25">
      <c r="A259" s="107">
        <v>251</v>
      </c>
      <c r="B259" s="2" t="s">
        <v>558</v>
      </c>
      <c r="C259" s="17" t="s">
        <v>819</v>
      </c>
      <c r="D259" s="17" t="s">
        <v>853</v>
      </c>
      <c r="E259" s="17" t="s">
        <v>1129</v>
      </c>
      <c r="F259" s="110">
        <v>44568</v>
      </c>
      <c r="G259" s="108">
        <v>45845</v>
      </c>
      <c r="H259" s="108">
        <v>46029</v>
      </c>
      <c r="I259" s="93">
        <v>60000</v>
      </c>
      <c r="J259" s="93">
        <v>1722</v>
      </c>
      <c r="K259" s="93">
        <v>1824</v>
      </c>
      <c r="L259" s="93">
        <v>3486.68</v>
      </c>
      <c r="M259" s="93">
        <v>25</v>
      </c>
      <c r="N259" s="93">
        <f t="shared" si="6"/>
        <v>7057.68</v>
      </c>
      <c r="O259" s="93">
        <f t="shared" si="7"/>
        <v>52942.32</v>
      </c>
      <c r="P259" s="38" t="s">
        <v>224</v>
      </c>
    </row>
    <row r="260" spans="1:16" ht="19.5" customHeight="1" x14ac:dyDescent="0.25">
      <c r="A260" s="107">
        <v>252</v>
      </c>
      <c r="B260" s="2" t="s">
        <v>290</v>
      </c>
      <c r="C260" s="17" t="s">
        <v>819</v>
      </c>
      <c r="D260" s="17" t="s">
        <v>853</v>
      </c>
      <c r="E260" s="17" t="s">
        <v>1129</v>
      </c>
      <c r="F260" s="110">
        <v>44348</v>
      </c>
      <c r="G260" s="108">
        <v>45809</v>
      </c>
      <c r="H260" s="108" t="s">
        <v>1465</v>
      </c>
      <c r="I260" s="93">
        <v>50000</v>
      </c>
      <c r="J260" s="93">
        <v>1435</v>
      </c>
      <c r="K260" s="93">
        <v>1520</v>
      </c>
      <c r="L260" s="93">
        <v>1854</v>
      </c>
      <c r="M260" s="93">
        <v>4585.3999999999996</v>
      </c>
      <c r="N260" s="93">
        <f t="shared" si="6"/>
        <v>9394.4</v>
      </c>
      <c r="O260" s="93">
        <f t="shared" si="7"/>
        <v>40605.599999999999</v>
      </c>
      <c r="P260" s="38" t="s">
        <v>223</v>
      </c>
    </row>
    <row r="261" spans="1:16" ht="19.5" customHeight="1" x14ac:dyDescent="0.25">
      <c r="A261" s="107">
        <v>253</v>
      </c>
      <c r="B261" s="2" t="s">
        <v>226</v>
      </c>
      <c r="C261" s="17" t="s">
        <v>819</v>
      </c>
      <c r="D261" s="17" t="s">
        <v>853</v>
      </c>
      <c r="E261" s="17" t="s">
        <v>1129</v>
      </c>
      <c r="F261" s="110">
        <v>44317</v>
      </c>
      <c r="G261" s="108">
        <v>45778</v>
      </c>
      <c r="H261" s="108">
        <v>45961</v>
      </c>
      <c r="I261" s="93">
        <v>65000</v>
      </c>
      <c r="J261" s="93">
        <v>1865.5</v>
      </c>
      <c r="K261" s="93">
        <v>1976</v>
      </c>
      <c r="L261" s="93">
        <v>4427.58</v>
      </c>
      <c r="M261" s="93">
        <v>25</v>
      </c>
      <c r="N261" s="93">
        <f t="shared" si="6"/>
        <v>8294.08</v>
      </c>
      <c r="O261" s="93">
        <f t="shared" si="7"/>
        <v>56705.919999999998</v>
      </c>
      <c r="P261" s="38" t="s">
        <v>223</v>
      </c>
    </row>
    <row r="262" spans="1:16" ht="19.5" customHeight="1" x14ac:dyDescent="0.25">
      <c r="A262" s="107">
        <v>254</v>
      </c>
      <c r="B262" s="2" t="s">
        <v>767</v>
      </c>
      <c r="C262" s="17" t="s">
        <v>819</v>
      </c>
      <c r="D262" s="17" t="s">
        <v>853</v>
      </c>
      <c r="E262" s="17" t="s">
        <v>1129</v>
      </c>
      <c r="F262" s="110">
        <v>45215</v>
      </c>
      <c r="G262" s="108">
        <v>45763</v>
      </c>
      <c r="H262" s="108">
        <v>45946</v>
      </c>
      <c r="I262" s="93">
        <v>65000</v>
      </c>
      <c r="J262" s="93">
        <v>1865.5</v>
      </c>
      <c r="K262" s="93">
        <v>1976</v>
      </c>
      <c r="L262" s="93">
        <v>4427.58</v>
      </c>
      <c r="M262" s="93">
        <v>1975</v>
      </c>
      <c r="N262" s="93">
        <f t="shared" si="6"/>
        <v>10244.08</v>
      </c>
      <c r="O262" s="93">
        <f t="shared" si="7"/>
        <v>54755.92</v>
      </c>
      <c r="P262" s="38" t="s">
        <v>223</v>
      </c>
    </row>
    <row r="263" spans="1:16" ht="19.5" customHeight="1" x14ac:dyDescent="0.25">
      <c r="A263" s="107">
        <v>255</v>
      </c>
      <c r="B263" s="2" t="s">
        <v>801</v>
      </c>
      <c r="C263" s="17" t="s">
        <v>819</v>
      </c>
      <c r="D263" s="17" t="s">
        <v>758</v>
      </c>
      <c r="E263" s="17" t="s">
        <v>1129</v>
      </c>
      <c r="F263" s="110">
        <v>45261</v>
      </c>
      <c r="G263" s="108">
        <v>45809</v>
      </c>
      <c r="H263" s="108">
        <v>45991</v>
      </c>
      <c r="I263" s="93">
        <v>65000</v>
      </c>
      <c r="J263" s="93">
        <v>1865.5</v>
      </c>
      <c r="K263" s="93">
        <v>1976</v>
      </c>
      <c r="L263" s="93">
        <v>4427.58</v>
      </c>
      <c r="M263" s="93">
        <v>5976.74</v>
      </c>
      <c r="N263" s="93">
        <f t="shared" si="6"/>
        <v>14245.82</v>
      </c>
      <c r="O263" s="93">
        <f t="shared" si="7"/>
        <v>50754.18</v>
      </c>
      <c r="P263" s="38" t="s">
        <v>224</v>
      </c>
    </row>
    <row r="264" spans="1:16" ht="19.5" customHeight="1" x14ac:dyDescent="0.25">
      <c r="A264" s="107">
        <v>256</v>
      </c>
      <c r="B264" s="2" t="s">
        <v>551</v>
      </c>
      <c r="C264" s="17" t="s">
        <v>995</v>
      </c>
      <c r="D264" s="17" t="s">
        <v>877</v>
      </c>
      <c r="E264" s="17" t="s">
        <v>1129</v>
      </c>
      <c r="F264" s="110">
        <v>44713</v>
      </c>
      <c r="G264" s="108">
        <v>45809</v>
      </c>
      <c r="H264" s="108">
        <v>45991</v>
      </c>
      <c r="I264" s="93">
        <v>40000</v>
      </c>
      <c r="J264" s="93">
        <v>1148</v>
      </c>
      <c r="K264" s="93">
        <v>1216</v>
      </c>
      <c r="L264" s="93">
        <v>442.65</v>
      </c>
      <c r="M264" s="93">
        <v>10085.4</v>
      </c>
      <c r="N264" s="93">
        <f t="shared" si="6"/>
        <v>12892.05</v>
      </c>
      <c r="O264" s="93">
        <f t="shared" si="7"/>
        <v>27107.95</v>
      </c>
      <c r="P264" s="38" t="s">
        <v>223</v>
      </c>
    </row>
    <row r="265" spans="1:16" ht="19.5" customHeight="1" x14ac:dyDescent="0.25">
      <c r="A265" s="107">
        <v>257</v>
      </c>
      <c r="B265" s="2" t="s">
        <v>186</v>
      </c>
      <c r="C265" s="17" t="s">
        <v>822</v>
      </c>
      <c r="D265" s="17" t="s">
        <v>883</v>
      </c>
      <c r="E265" s="17" t="s">
        <v>1129</v>
      </c>
      <c r="F265" s="110">
        <v>44116</v>
      </c>
      <c r="G265" s="108">
        <v>45759</v>
      </c>
      <c r="H265" s="108">
        <v>45942</v>
      </c>
      <c r="I265" s="93">
        <v>45000</v>
      </c>
      <c r="J265" s="93">
        <v>1291.5</v>
      </c>
      <c r="K265" s="93">
        <v>1368</v>
      </c>
      <c r="L265" s="93">
        <v>891.01</v>
      </c>
      <c r="M265" s="93">
        <v>3990.46</v>
      </c>
      <c r="N265" s="93">
        <f t="shared" ref="N265:N328" si="8">+J265+K265+L265+M265</f>
        <v>7540.97</v>
      </c>
      <c r="O265" s="93">
        <f t="shared" ref="O265:O328" si="9">+I265-N265</f>
        <v>37459.03</v>
      </c>
      <c r="P265" s="38" t="s">
        <v>224</v>
      </c>
    </row>
    <row r="266" spans="1:16" ht="19.5" customHeight="1" x14ac:dyDescent="0.25">
      <c r="A266" s="107">
        <v>258</v>
      </c>
      <c r="B266" s="2" t="s">
        <v>930</v>
      </c>
      <c r="C266" s="17" t="s">
        <v>991</v>
      </c>
      <c r="D266" s="17" t="s">
        <v>5</v>
      </c>
      <c r="E266" s="17" t="s">
        <v>1129</v>
      </c>
      <c r="F266" s="110">
        <v>44440</v>
      </c>
      <c r="G266" s="108">
        <v>45901</v>
      </c>
      <c r="H266" s="108">
        <v>46081</v>
      </c>
      <c r="I266" s="93">
        <v>60000</v>
      </c>
      <c r="J266" s="93">
        <v>1722</v>
      </c>
      <c r="K266" s="93">
        <v>1824</v>
      </c>
      <c r="L266" s="93">
        <v>2800.49</v>
      </c>
      <c r="M266" s="93">
        <v>20272.059999999998</v>
      </c>
      <c r="N266" s="93">
        <f t="shared" si="8"/>
        <v>26618.549999999996</v>
      </c>
      <c r="O266" s="93">
        <f t="shared" si="9"/>
        <v>33381.450000000004</v>
      </c>
      <c r="P266" s="38" t="s">
        <v>224</v>
      </c>
    </row>
    <row r="267" spans="1:16" ht="19.5" customHeight="1" x14ac:dyDescent="0.25">
      <c r="A267" s="107">
        <v>259</v>
      </c>
      <c r="B267" s="2" t="s">
        <v>1403</v>
      </c>
      <c r="C267" s="17" t="s">
        <v>991</v>
      </c>
      <c r="D267" s="17" t="s">
        <v>5</v>
      </c>
      <c r="E267" s="17" t="s">
        <v>1129</v>
      </c>
      <c r="F267" s="110">
        <v>45839</v>
      </c>
      <c r="G267" s="108">
        <v>45839</v>
      </c>
      <c r="H267" s="108">
        <v>46022</v>
      </c>
      <c r="I267" s="93">
        <v>55000</v>
      </c>
      <c r="J267" s="93">
        <v>1578.5</v>
      </c>
      <c r="K267" s="93">
        <v>1672</v>
      </c>
      <c r="L267" s="93">
        <v>2302.36</v>
      </c>
      <c r="M267" s="93">
        <v>1740.46</v>
      </c>
      <c r="N267" s="93">
        <f t="shared" si="8"/>
        <v>7293.3200000000006</v>
      </c>
      <c r="O267" s="93">
        <f t="shared" si="9"/>
        <v>47706.68</v>
      </c>
      <c r="P267" s="38" t="s">
        <v>223</v>
      </c>
    </row>
    <row r="268" spans="1:16" ht="19.5" customHeight="1" x14ac:dyDescent="0.25">
      <c r="A268" s="107">
        <v>260</v>
      </c>
      <c r="B268" s="2" t="s">
        <v>1404</v>
      </c>
      <c r="C268" s="17" t="s">
        <v>991</v>
      </c>
      <c r="D268" s="17" t="s">
        <v>5</v>
      </c>
      <c r="E268" s="17" t="s">
        <v>1129</v>
      </c>
      <c r="F268" s="110">
        <v>45839</v>
      </c>
      <c r="G268" s="108">
        <v>45839</v>
      </c>
      <c r="H268" s="108">
        <v>46022</v>
      </c>
      <c r="I268" s="93">
        <v>55000</v>
      </c>
      <c r="J268" s="93">
        <v>1578.5</v>
      </c>
      <c r="K268" s="93">
        <v>1672</v>
      </c>
      <c r="L268" s="93">
        <v>2559.6799999999998</v>
      </c>
      <c r="M268" s="93">
        <v>25</v>
      </c>
      <c r="N268" s="93">
        <f t="shared" si="8"/>
        <v>5835.18</v>
      </c>
      <c r="O268" s="93">
        <f t="shared" si="9"/>
        <v>49164.82</v>
      </c>
      <c r="P268" s="38" t="s">
        <v>224</v>
      </c>
    </row>
    <row r="269" spans="1:16" ht="19.5" customHeight="1" x14ac:dyDescent="0.25">
      <c r="A269" s="107">
        <v>261</v>
      </c>
      <c r="B269" s="2" t="s">
        <v>1190</v>
      </c>
      <c r="C269" s="17" t="s">
        <v>991</v>
      </c>
      <c r="D269" s="17" t="s">
        <v>5</v>
      </c>
      <c r="E269" s="17" t="s">
        <v>1129</v>
      </c>
      <c r="F269" s="110">
        <v>45717</v>
      </c>
      <c r="G269" s="108">
        <v>45901</v>
      </c>
      <c r="H269" s="108">
        <v>46081</v>
      </c>
      <c r="I269" s="93">
        <v>55000</v>
      </c>
      <c r="J269" s="93">
        <v>1578.5</v>
      </c>
      <c r="K269" s="93">
        <v>1672</v>
      </c>
      <c r="L269" s="93">
        <v>2559.6799999999998</v>
      </c>
      <c r="M269" s="93">
        <v>1675</v>
      </c>
      <c r="N269" s="93">
        <f t="shared" si="8"/>
        <v>7485.18</v>
      </c>
      <c r="O269" s="93">
        <f t="shared" si="9"/>
        <v>47514.82</v>
      </c>
      <c r="P269" s="38" t="s">
        <v>223</v>
      </c>
    </row>
    <row r="270" spans="1:16" ht="19.5" customHeight="1" x14ac:dyDescent="0.25">
      <c r="A270" s="107">
        <v>262</v>
      </c>
      <c r="B270" s="2" t="s">
        <v>159</v>
      </c>
      <c r="C270" s="17" t="s">
        <v>996</v>
      </c>
      <c r="D270" s="17" t="s">
        <v>860</v>
      </c>
      <c r="E270" s="17" t="s">
        <v>1129</v>
      </c>
      <c r="F270" s="110">
        <v>44109</v>
      </c>
      <c r="G270" s="108">
        <v>45752</v>
      </c>
      <c r="H270" s="108">
        <v>45935</v>
      </c>
      <c r="I270" s="93">
        <v>75000</v>
      </c>
      <c r="J270" s="93">
        <v>2152.5</v>
      </c>
      <c r="K270" s="93">
        <v>2280</v>
      </c>
      <c r="L270" s="93">
        <v>6309.38</v>
      </c>
      <c r="M270" s="93">
        <v>3442.5</v>
      </c>
      <c r="N270" s="93">
        <f t="shared" si="8"/>
        <v>14184.380000000001</v>
      </c>
      <c r="O270" s="93">
        <f t="shared" si="9"/>
        <v>60815.619999999995</v>
      </c>
      <c r="P270" s="38" t="s">
        <v>224</v>
      </c>
    </row>
    <row r="271" spans="1:16" ht="19.5" customHeight="1" x14ac:dyDescent="0.25">
      <c r="A271" s="107">
        <v>263</v>
      </c>
      <c r="B271" s="2" t="s">
        <v>607</v>
      </c>
      <c r="C271" s="17" t="s">
        <v>822</v>
      </c>
      <c r="D271" s="17" t="s">
        <v>855</v>
      </c>
      <c r="E271" s="17" t="s">
        <v>1129</v>
      </c>
      <c r="F271" s="110">
        <v>44896</v>
      </c>
      <c r="G271" s="108">
        <v>45809</v>
      </c>
      <c r="H271" s="108">
        <v>45991</v>
      </c>
      <c r="I271" s="93">
        <v>55000</v>
      </c>
      <c r="J271" s="93">
        <v>1578.5</v>
      </c>
      <c r="K271" s="93">
        <v>1672</v>
      </c>
      <c r="L271" s="93">
        <v>2559.6799999999998</v>
      </c>
      <c r="M271" s="93">
        <v>8980.01</v>
      </c>
      <c r="N271" s="93">
        <f t="shared" si="8"/>
        <v>14790.19</v>
      </c>
      <c r="O271" s="93">
        <f t="shared" si="9"/>
        <v>40209.81</v>
      </c>
      <c r="P271" s="38" t="s">
        <v>223</v>
      </c>
    </row>
    <row r="272" spans="1:16" ht="19.5" customHeight="1" x14ac:dyDescent="0.25">
      <c r="A272" s="107">
        <v>264</v>
      </c>
      <c r="B272" s="2" t="s">
        <v>802</v>
      </c>
      <c r="C272" s="17" t="s">
        <v>822</v>
      </c>
      <c r="D272" s="17" t="s">
        <v>997</v>
      </c>
      <c r="E272" s="17" t="s">
        <v>1129</v>
      </c>
      <c r="F272" s="110">
        <v>45261</v>
      </c>
      <c r="G272" s="108">
        <v>45809</v>
      </c>
      <c r="H272" s="108">
        <v>45991</v>
      </c>
      <c r="I272" s="93">
        <v>50000</v>
      </c>
      <c r="J272" s="93">
        <v>1435</v>
      </c>
      <c r="K272" s="93">
        <v>1520</v>
      </c>
      <c r="L272" s="93">
        <v>1854</v>
      </c>
      <c r="M272" s="93">
        <v>1525</v>
      </c>
      <c r="N272" s="93">
        <f t="shared" si="8"/>
        <v>6334</v>
      </c>
      <c r="O272" s="93">
        <f t="shared" si="9"/>
        <v>43666</v>
      </c>
      <c r="P272" s="38" t="s">
        <v>224</v>
      </c>
    </row>
    <row r="273" spans="1:16" ht="19.5" customHeight="1" x14ac:dyDescent="0.25">
      <c r="A273" s="107">
        <v>265</v>
      </c>
      <c r="B273" s="2" t="s">
        <v>419</v>
      </c>
      <c r="C273" s="17" t="s">
        <v>994</v>
      </c>
      <c r="D273" s="17" t="s">
        <v>875</v>
      </c>
      <c r="E273" s="17" t="s">
        <v>1129</v>
      </c>
      <c r="F273" s="110">
        <v>44531</v>
      </c>
      <c r="G273" s="108">
        <v>45809</v>
      </c>
      <c r="H273" s="108">
        <v>45991</v>
      </c>
      <c r="I273" s="93">
        <v>50000</v>
      </c>
      <c r="J273" s="93">
        <v>1435</v>
      </c>
      <c r="K273" s="93">
        <v>1520</v>
      </c>
      <c r="L273" s="93">
        <v>1854</v>
      </c>
      <c r="M273" s="93">
        <v>25</v>
      </c>
      <c r="N273" s="93">
        <f t="shared" si="8"/>
        <v>4834</v>
      </c>
      <c r="O273" s="93">
        <f t="shared" si="9"/>
        <v>45166</v>
      </c>
      <c r="P273" s="38" t="s">
        <v>223</v>
      </c>
    </row>
    <row r="274" spans="1:16" ht="19.5" customHeight="1" x14ac:dyDescent="0.25">
      <c r="A274" s="107">
        <v>266</v>
      </c>
      <c r="B274" s="2" t="s">
        <v>785</v>
      </c>
      <c r="C274" s="17" t="s">
        <v>994</v>
      </c>
      <c r="D274" s="17" t="s">
        <v>946</v>
      </c>
      <c r="E274" s="17" t="s">
        <v>1129</v>
      </c>
      <c r="F274" s="110">
        <v>45243</v>
      </c>
      <c r="G274" s="108">
        <v>45790</v>
      </c>
      <c r="H274" s="108">
        <v>45974</v>
      </c>
      <c r="I274" s="93">
        <v>50000</v>
      </c>
      <c r="J274" s="93">
        <v>1435</v>
      </c>
      <c r="K274" s="93">
        <v>1520</v>
      </c>
      <c r="L274" s="93">
        <v>1854</v>
      </c>
      <c r="M274" s="93">
        <v>2525</v>
      </c>
      <c r="N274" s="93">
        <f t="shared" si="8"/>
        <v>7334</v>
      </c>
      <c r="O274" s="93">
        <f t="shared" si="9"/>
        <v>42666</v>
      </c>
      <c r="P274" s="38" t="s">
        <v>224</v>
      </c>
    </row>
    <row r="275" spans="1:16" ht="19.5" customHeight="1" x14ac:dyDescent="0.25">
      <c r="A275" s="107">
        <v>267</v>
      </c>
      <c r="B275" s="2" t="s">
        <v>251</v>
      </c>
      <c r="C275" s="17" t="s">
        <v>994</v>
      </c>
      <c r="D275" s="17" t="s">
        <v>888</v>
      </c>
      <c r="E275" s="17" t="s">
        <v>1129</v>
      </c>
      <c r="F275" s="110">
        <v>44378</v>
      </c>
      <c r="G275" s="108">
        <v>45839</v>
      </c>
      <c r="H275" s="108">
        <v>46022</v>
      </c>
      <c r="I275" s="93">
        <v>75000</v>
      </c>
      <c r="J275" s="93">
        <v>2152.5</v>
      </c>
      <c r="K275" s="93">
        <v>2280</v>
      </c>
      <c r="L275" s="93">
        <v>6309.38</v>
      </c>
      <c r="M275" s="93">
        <v>25</v>
      </c>
      <c r="N275" s="93">
        <f t="shared" si="8"/>
        <v>10766.880000000001</v>
      </c>
      <c r="O275" s="93">
        <f t="shared" si="9"/>
        <v>64233.119999999995</v>
      </c>
      <c r="P275" s="38" t="s">
        <v>224</v>
      </c>
    </row>
    <row r="276" spans="1:16" ht="19.5" customHeight="1" x14ac:dyDescent="0.25">
      <c r="A276" s="107">
        <v>268</v>
      </c>
      <c r="B276" s="2" t="s">
        <v>439</v>
      </c>
      <c r="C276" s="17" t="s">
        <v>994</v>
      </c>
      <c r="D276" s="17" t="s">
        <v>0</v>
      </c>
      <c r="E276" s="17" t="s">
        <v>1129</v>
      </c>
      <c r="F276" s="110">
        <v>45261</v>
      </c>
      <c r="G276" s="108">
        <v>45809</v>
      </c>
      <c r="H276" s="108">
        <v>45991</v>
      </c>
      <c r="I276" s="93">
        <v>50000</v>
      </c>
      <c r="J276" s="93">
        <v>1435</v>
      </c>
      <c r="K276" s="93">
        <v>1520</v>
      </c>
      <c r="L276" s="93">
        <v>1854</v>
      </c>
      <c r="M276" s="93">
        <v>7969.2199999999993</v>
      </c>
      <c r="N276" s="93">
        <f t="shared" si="8"/>
        <v>12778.22</v>
      </c>
      <c r="O276" s="93">
        <f t="shared" si="9"/>
        <v>37221.78</v>
      </c>
      <c r="P276" s="38" t="s">
        <v>224</v>
      </c>
    </row>
    <row r="277" spans="1:16" ht="19.5" customHeight="1" x14ac:dyDescent="0.25">
      <c r="A277" s="107">
        <v>269</v>
      </c>
      <c r="B277" s="2" t="s">
        <v>155</v>
      </c>
      <c r="C277" s="17" t="s">
        <v>994</v>
      </c>
      <c r="D277" s="17" t="s">
        <v>875</v>
      </c>
      <c r="E277" s="17" t="s">
        <v>1129</v>
      </c>
      <c r="F277" s="110">
        <v>45261</v>
      </c>
      <c r="G277" s="108">
        <v>45809</v>
      </c>
      <c r="H277" s="108">
        <v>45991</v>
      </c>
      <c r="I277" s="93">
        <v>50000</v>
      </c>
      <c r="J277" s="93">
        <v>1435</v>
      </c>
      <c r="K277" s="93">
        <v>1520</v>
      </c>
      <c r="L277" s="93">
        <v>1854</v>
      </c>
      <c r="M277" s="93">
        <v>6094.7199999999993</v>
      </c>
      <c r="N277" s="93">
        <f t="shared" si="8"/>
        <v>10903.72</v>
      </c>
      <c r="O277" s="93">
        <f t="shared" si="9"/>
        <v>39096.28</v>
      </c>
      <c r="P277" s="38" t="s">
        <v>224</v>
      </c>
    </row>
    <row r="278" spans="1:16" ht="19.5" customHeight="1" x14ac:dyDescent="0.25">
      <c r="A278" s="107">
        <v>270</v>
      </c>
      <c r="B278" s="2" t="s">
        <v>645</v>
      </c>
      <c r="C278" s="17" t="s">
        <v>818</v>
      </c>
      <c r="D278" s="17" t="s">
        <v>844</v>
      </c>
      <c r="E278" s="17" t="s">
        <v>1129</v>
      </c>
      <c r="F278" s="110">
        <v>44958</v>
      </c>
      <c r="G278" s="108">
        <v>45870</v>
      </c>
      <c r="H278" s="108">
        <v>46053</v>
      </c>
      <c r="I278" s="93">
        <v>40000</v>
      </c>
      <c r="J278" s="93">
        <v>1148</v>
      </c>
      <c r="K278" s="93">
        <v>1216</v>
      </c>
      <c r="L278" s="93">
        <v>442.65</v>
      </c>
      <c r="M278" s="93">
        <v>25</v>
      </c>
      <c r="N278" s="93">
        <f t="shared" si="8"/>
        <v>2831.65</v>
      </c>
      <c r="O278" s="93">
        <f t="shared" si="9"/>
        <v>37168.35</v>
      </c>
      <c r="P278" s="38" t="s">
        <v>223</v>
      </c>
    </row>
    <row r="279" spans="1:16" ht="19.5" customHeight="1" x14ac:dyDescent="0.25">
      <c r="A279" s="107">
        <v>271</v>
      </c>
      <c r="B279" s="2" t="s">
        <v>241</v>
      </c>
      <c r="C279" s="17" t="s">
        <v>822</v>
      </c>
      <c r="D279" s="17" t="s">
        <v>859</v>
      </c>
      <c r="E279" s="17" t="s">
        <v>1129</v>
      </c>
      <c r="F279" s="110">
        <v>44348</v>
      </c>
      <c r="G279" s="108">
        <v>45809</v>
      </c>
      <c r="H279" s="108" t="s">
        <v>1465</v>
      </c>
      <c r="I279" s="93">
        <v>55000</v>
      </c>
      <c r="J279" s="93">
        <v>1578.5</v>
      </c>
      <c r="K279" s="93">
        <v>1672</v>
      </c>
      <c r="L279" s="93">
        <v>2559.6799999999998</v>
      </c>
      <c r="M279" s="93">
        <v>25</v>
      </c>
      <c r="N279" s="93">
        <f t="shared" si="8"/>
        <v>5835.18</v>
      </c>
      <c r="O279" s="93">
        <f t="shared" si="9"/>
        <v>49164.82</v>
      </c>
      <c r="P279" s="38" t="s">
        <v>223</v>
      </c>
    </row>
    <row r="280" spans="1:16" ht="19.5" customHeight="1" x14ac:dyDescent="0.25">
      <c r="A280" s="107">
        <v>272</v>
      </c>
      <c r="B280" s="2" t="s">
        <v>240</v>
      </c>
      <c r="C280" s="17" t="s">
        <v>1088</v>
      </c>
      <c r="D280" s="17" t="s">
        <v>859</v>
      </c>
      <c r="E280" s="17" t="s">
        <v>1129</v>
      </c>
      <c r="F280" s="110">
        <v>44348</v>
      </c>
      <c r="G280" s="108">
        <v>45809</v>
      </c>
      <c r="H280" s="108" t="s">
        <v>1465</v>
      </c>
      <c r="I280" s="93">
        <v>75000</v>
      </c>
      <c r="J280" s="93">
        <v>2152.5</v>
      </c>
      <c r="K280" s="93">
        <v>2280</v>
      </c>
      <c r="L280" s="93">
        <v>5966.28</v>
      </c>
      <c r="M280" s="93">
        <v>1740.46</v>
      </c>
      <c r="N280" s="93">
        <f t="shared" si="8"/>
        <v>12139.239999999998</v>
      </c>
      <c r="O280" s="93">
        <f t="shared" si="9"/>
        <v>62860.76</v>
      </c>
      <c r="P280" s="38" t="s">
        <v>223</v>
      </c>
    </row>
    <row r="281" spans="1:16" ht="19.5" customHeight="1" x14ac:dyDescent="0.25">
      <c r="A281" s="107">
        <v>273</v>
      </c>
      <c r="B281" s="2" t="s">
        <v>1291</v>
      </c>
      <c r="C281" s="17" t="s">
        <v>822</v>
      </c>
      <c r="D281" s="17" t="s">
        <v>859</v>
      </c>
      <c r="E281" s="17" t="s">
        <v>1129</v>
      </c>
      <c r="F281" s="110">
        <v>45809</v>
      </c>
      <c r="G281" s="108">
        <v>45809</v>
      </c>
      <c r="H281" s="108">
        <v>45930</v>
      </c>
      <c r="I281" s="93">
        <v>50000</v>
      </c>
      <c r="J281" s="93">
        <v>1435</v>
      </c>
      <c r="K281" s="93">
        <v>1520</v>
      </c>
      <c r="L281" s="93">
        <v>1854</v>
      </c>
      <c r="M281" s="93">
        <v>2025</v>
      </c>
      <c r="N281" s="93">
        <f t="shared" si="8"/>
        <v>6834</v>
      </c>
      <c r="O281" s="93">
        <f t="shared" si="9"/>
        <v>43166</v>
      </c>
      <c r="P281" s="38" t="s">
        <v>224</v>
      </c>
    </row>
    <row r="282" spans="1:16" ht="19.5" customHeight="1" x14ac:dyDescent="0.25">
      <c r="A282" s="107">
        <v>274</v>
      </c>
      <c r="B282" s="2" t="s">
        <v>1101</v>
      </c>
      <c r="C282" s="17" t="s">
        <v>826</v>
      </c>
      <c r="D282" s="17" t="s">
        <v>855</v>
      </c>
      <c r="E282" s="17" t="s">
        <v>1129</v>
      </c>
      <c r="F282" s="110">
        <v>45597</v>
      </c>
      <c r="G282" s="108">
        <v>45778</v>
      </c>
      <c r="H282" s="108">
        <v>45961</v>
      </c>
      <c r="I282" s="93">
        <v>85000</v>
      </c>
      <c r="J282" s="93">
        <v>2439.5</v>
      </c>
      <c r="K282" s="93">
        <v>2584</v>
      </c>
      <c r="L282" s="93">
        <v>8576.99</v>
      </c>
      <c r="M282" s="93">
        <v>25</v>
      </c>
      <c r="N282" s="93">
        <f t="shared" si="8"/>
        <v>13625.49</v>
      </c>
      <c r="O282" s="93">
        <f t="shared" si="9"/>
        <v>71374.509999999995</v>
      </c>
      <c r="P282" s="38" t="s">
        <v>223</v>
      </c>
    </row>
    <row r="283" spans="1:16" ht="19.5" customHeight="1" x14ac:dyDescent="0.25">
      <c r="A283" s="107">
        <v>275</v>
      </c>
      <c r="B283" s="2" t="s">
        <v>1053</v>
      </c>
      <c r="C283" s="17" t="s">
        <v>1131</v>
      </c>
      <c r="D283" s="17" t="s">
        <v>758</v>
      </c>
      <c r="E283" s="17" t="s">
        <v>1129</v>
      </c>
      <c r="F283" s="110">
        <v>45627</v>
      </c>
      <c r="G283" s="108">
        <v>45809</v>
      </c>
      <c r="H283" s="108">
        <v>45992</v>
      </c>
      <c r="I283" s="93">
        <v>42000</v>
      </c>
      <c r="J283" s="93">
        <v>1205.4000000000001</v>
      </c>
      <c r="K283" s="93">
        <v>1276.8</v>
      </c>
      <c r="L283" s="93">
        <v>0</v>
      </c>
      <c r="M283" s="93">
        <v>2125</v>
      </c>
      <c r="N283" s="93">
        <f t="shared" si="8"/>
        <v>4607.2</v>
      </c>
      <c r="O283" s="93">
        <f t="shared" si="9"/>
        <v>37392.800000000003</v>
      </c>
      <c r="P283" s="38" t="s">
        <v>223</v>
      </c>
    </row>
    <row r="284" spans="1:16" ht="19.5" customHeight="1" x14ac:dyDescent="0.25">
      <c r="A284" s="107">
        <v>276</v>
      </c>
      <c r="B284" s="2" t="s">
        <v>1289</v>
      </c>
      <c r="C284" s="17" t="s">
        <v>993</v>
      </c>
      <c r="D284" s="17" t="s">
        <v>889</v>
      </c>
      <c r="E284" s="17" t="s">
        <v>1129</v>
      </c>
      <c r="F284" s="110">
        <v>45809</v>
      </c>
      <c r="G284" s="108">
        <v>45809</v>
      </c>
      <c r="H284" s="108">
        <v>45930</v>
      </c>
      <c r="I284" s="93">
        <v>50000</v>
      </c>
      <c r="J284" s="93">
        <v>1435</v>
      </c>
      <c r="K284" s="93">
        <v>1520</v>
      </c>
      <c r="L284" s="93">
        <v>1854</v>
      </c>
      <c r="M284" s="93">
        <v>6145.8</v>
      </c>
      <c r="N284" s="93">
        <f t="shared" si="8"/>
        <v>10954.8</v>
      </c>
      <c r="O284" s="93">
        <f t="shared" si="9"/>
        <v>39045.199999999997</v>
      </c>
      <c r="P284" s="38" t="s">
        <v>224</v>
      </c>
    </row>
    <row r="285" spans="1:16" ht="19.5" customHeight="1" x14ac:dyDescent="0.25">
      <c r="A285" s="107">
        <v>277</v>
      </c>
      <c r="B285" s="2" t="s">
        <v>212</v>
      </c>
      <c r="C285" s="17" t="s">
        <v>999</v>
      </c>
      <c r="D285" s="17" t="s">
        <v>758</v>
      </c>
      <c r="E285" s="17" t="s">
        <v>1129</v>
      </c>
      <c r="F285" s="110">
        <v>44287</v>
      </c>
      <c r="G285" s="108">
        <v>45748</v>
      </c>
      <c r="H285" s="108">
        <v>45930</v>
      </c>
      <c r="I285" s="93">
        <v>140000</v>
      </c>
      <c r="J285" s="93">
        <v>4018</v>
      </c>
      <c r="K285" s="93">
        <v>4256</v>
      </c>
      <c r="L285" s="93">
        <v>21514.37</v>
      </c>
      <c r="M285" s="93">
        <v>48789.07</v>
      </c>
      <c r="N285" s="93">
        <f t="shared" si="8"/>
        <v>78577.440000000002</v>
      </c>
      <c r="O285" s="93">
        <f t="shared" si="9"/>
        <v>61422.559999999998</v>
      </c>
      <c r="P285" s="38" t="s">
        <v>223</v>
      </c>
    </row>
    <row r="286" spans="1:16" ht="19.5" customHeight="1" x14ac:dyDescent="0.25">
      <c r="A286" s="107">
        <v>278</v>
      </c>
      <c r="B286" s="2" t="s">
        <v>328</v>
      </c>
      <c r="C286" s="17" t="s">
        <v>279</v>
      </c>
      <c r="D286" s="17" t="s">
        <v>891</v>
      </c>
      <c r="E286" s="17" t="s">
        <v>1129</v>
      </c>
      <c r="F286" s="110">
        <v>44378</v>
      </c>
      <c r="G286" s="108">
        <v>45839</v>
      </c>
      <c r="H286" s="108">
        <v>46022</v>
      </c>
      <c r="I286" s="93">
        <v>75000</v>
      </c>
      <c r="J286" s="93">
        <v>2152.5</v>
      </c>
      <c r="K286" s="93">
        <v>2280</v>
      </c>
      <c r="L286" s="93">
        <v>6309.38</v>
      </c>
      <c r="M286" s="93">
        <v>25</v>
      </c>
      <c r="N286" s="93">
        <f t="shared" si="8"/>
        <v>10766.880000000001</v>
      </c>
      <c r="O286" s="93">
        <f t="shared" si="9"/>
        <v>64233.119999999995</v>
      </c>
      <c r="P286" s="38" t="s">
        <v>223</v>
      </c>
    </row>
    <row r="287" spans="1:16" ht="19.5" customHeight="1" x14ac:dyDescent="0.25">
      <c r="A287" s="107">
        <v>279</v>
      </c>
      <c r="B287" s="2" t="s">
        <v>278</v>
      </c>
      <c r="C287" s="17" t="s">
        <v>279</v>
      </c>
      <c r="D287" s="17" t="s">
        <v>844</v>
      </c>
      <c r="E287" s="17" t="s">
        <v>1129</v>
      </c>
      <c r="F287" s="110">
        <v>44378</v>
      </c>
      <c r="G287" s="108">
        <v>45839</v>
      </c>
      <c r="H287" s="108">
        <v>46022</v>
      </c>
      <c r="I287" s="93">
        <v>60000</v>
      </c>
      <c r="J287" s="93">
        <v>1722</v>
      </c>
      <c r="K287" s="93">
        <v>1824</v>
      </c>
      <c r="L287" s="93">
        <v>3486.68</v>
      </c>
      <c r="M287" s="93">
        <v>25</v>
      </c>
      <c r="N287" s="93">
        <f t="shared" si="8"/>
        <v>7057.68</v>
      </c>
      <c r="O287" s="93">
        <f t="shared" si="9"/>
        <v>52942.32</v>
      </c>
      <c r="P287" s="38" t="s">
        <v>223</v>
      </c>
    </row>
    <row r="288" spans="1:16" ht="19.5" customHeight="1" x14ac:dyDescent="0.25">
      <c r="A288" s="107">
        <v>280</v>
      </c>
      <c r="B288" s="2" t="s">
        <v>627</v>
      </c>
      <c r="C288" s="17" t="s">
        <v>279</v>
      </c>
      <c r="D288" s="17" t="s">
        <v>502</v>
      </c>
      <c r="E288" s="17" t="s">
        <v>1129</v>
      </c>
      <c r="F288" s="110">
        <v>45261</v>
      </c>
      <c r="G288" s="108">
        <v>45809</v>
      </c>
      <c r="H288" s="108">
        <v>45991</v>
      </c>
      <c r="I288" s="93">
        <v>90000</v>
      </c>
      <c r="J288" s="93">
        <v>2583</v>
      </c>
      <c r="K288" s="93">
        <v>2736</v>
      </c>
      <c r="L288" s="93">
        <v>9753.1200000000008</v>
      </c>
      <c r="M288" s="93">
        <v>25</v>
      </c>
      <c r="N288" s="93">
        <f t="shared" si="8"/>
        <v>15097.12</v>
      </c>
      <c r="O288" s="93">
        <f t="shared" si="9"/>
        <v>74902.880000000005</v>
      </c>
      <c r="P288" s="38" t="s">
        <v>223</v>
      </c>
    </row>
    <row r="289" spans="1:16" ht="19.5" customHeight="1" x14ac:dyDescent="0.25">
      <c r="A289" s="107">
        <v>281</v>
      </c>
      <c r="B289" s="2" t="s">
        <v>608</v>
      </c>
      <c r="C289" s="17" t="s">
        <v>279</v>
      </c>
      <c r="D289" s="17" t="s">
        <v>502</v>
      </c>
      <c r="E289" s="17" t="s">
        <v>1129</v>
      </c>
      <c r="F289" s="110">
        <v>45261</v>
      </c>
      <c r="G289" s="108">
        <v>45809</v>
      </c>
      <c r="H289" s="108">
        <v>45991</v>
      </c>
      <c r="I289" s="93">
        <v>90000</v>
      </c>
      <c r="J289" s="93">
        <v>2583</v>
      </c>
      <c r="K289" s="93">
        <v>2736</v>
      </c>
      <c r="L289" s="93">
        <v>9753.1200000000008</v>
      </c>
      <c r="M289" s="93">
        <v>25</v>
      </c>
      <c r="N289" s="93">
        <f t="shared" si="8"/>
        <v>15097.12</v>
      </c>
      <c r="O289" s="93">
        <f t="shared" si="9"/>
        <v>74902.880000000005</v>
      </c>
      <c r="P289" s="38" t="s">
        <v>223</v>
      </c>
    </row>
    <row r="290" spans="1:16" ht="19.5" customHeight="1" x14ac:dyDescent="0.25">
      <c r="A290" s="107">
        <v>282</v>
      </c>
      <c r="B290" s="109" t="s">
        <v>1462</v>
      </c>
      <c r="C290" s="17" t="s">
        <v>279</v>
      </c>
      <c r="D290" s="17" t="s">
        <v>758</v>
      </c>
      <c r="E290" s="17" t="s">
        <v>1129</v>
      </c>
      <c r="F290" s="110">
        <v>45901</v>
      </c>
      <c r="G290" s="108">
        <v>45901</v>
      </c>
      <c r="H290" s="108">
        <v>46081</v>
      </c>
      <c r="I290" s="93">
        <v>90000</v>
      </c>
      <c r="J290" s="93">
        <v>2583</v>
      </c>
      <c r="K290" s="93">
        <v>2736</v>
      </c>
      <c r="L290" s="93">
        <v>9753.1200000000008</v>
      </c>
      <c r="M290" s="93">
        <v>25</v>
      </c>
      <c r="N290" s="93">
        <f t="shared" si="8"/>
        <v>15097.12</v>
      </c>
      <c r="O290" s="93">
        <f t="shared" si="9"/>
        <v>74902.880000000005</v>
      </c>
      <c r="P290" s="38" t="s">
        <v>224</v>
      </c>
    </row>
    <row r="291" spans="1:16" ht="19.5" customHeight="1" x14ac:dyDescent="0.25">
      <c r="A291" s="107">
        <v>283</v>
      </c>
      <c r="B291" s="109" t="s">
        <v>353</v>
      </c>
      <c r="C291" s="17" t="s">
        <v>279</v>
      </c>
      <c r="D291" s="17" t="s">
        <v>891</v>
      </c>
      <c r="E291" s="17" t="s">
        <v>1129</v>
      </c>
      <c r="F291" s="110">
        <v>45261</v>
      </c>
      <c r="G291" s="108">
        <v>45809</v>
      </c>
      <c r="H291" s="108">
        <v>45991</v>
      </c>
      <c r="I291" s="93">
        <v>75000</v>
      </c>
      <c r="J291" s="93">
        <v>2152.5</v>
      </c>
      <c r="K291" s="93">
        <v>2280</v>
      </c>
      <c r="L291" s="93">
        <v>6309.38</v>
      </c>
      <c r="M291" s="93">
        <v>3775</v>
      </c>
      <c r="N291" s="93">
        <f t="shared" si="8"/>
        <v>14516.880000000001</v>
      </c>
      <c r="O291" s="93">
        <f t="shared" si="9"/>
        <v>60483.119999999995</v>
      </c>
      <c r="P291" s="38" t="s">
        <v>224</v>
      </c>
    </row>
    <row r="292" spans="1:16" ht="19.5" customHeight="1" x14ac:dyDescent="0.25">
      <c r="A292" s="107">
        <v>284</v>
      </c>
      <c r="B292" s="2" t="s">
        <v>832</v>
      </c>
      <c r="C292" s="17" t="s">
        <v>279</v>
      </c>
      <c r="D292" s="17" t="s">
        <v>1048</v>
      </c>
      <c r="E292" s="17" t="s">
        <v>1129</v>
      </c>
      <c r="F292" s="110">
        <v>45383</v>
      </c>
      <c r="G292" s="108">
        <v>45931</v>
      </c>
      <c r="H292" s="108">
        <v>46112</v>
      </c>
      <c r="I292" s="93">
        <v>90000</v>
      </c>
      <c r="J292" s="93">
        <v>2583</v>
      </c>
      <c r="K292" s="93">
        <v>2736</v>
      </c>
      <c r="L292" s="93">
        <v>9753.1200000000008</v>
      </c>
      <c r="M292" s="93">
        <v>5425</v>
      </c>
      <c r="N292" s="93">
        <f t="shared" si="8"/>
        <v>20497.120000000003</v>
      </c>
      <c r="O292" s="93">
        <f t="shared" si="9"/>
        <v>69502.880000000005</v>
      </c>
      <c r="P292" s="38" t="s">
        <v>223</v>
      </c>
    </row>
    <row r="293" spans="1:16" ht="19.5" customHeight="1" x14ac:dyDescent="0.25">
      <c r="A293" s="107">
        <v>285</v>
      </c>
      <c r="B293" s="2" t="s">
        <v>833</v>
      </c>
      <c r="C293" s="17" t="s">
        <v>279</v>
      </c>
      <c r="D293" s="17" t="s">
        <v>1048</v>
      </c>
      <c r="E293" s="17" t="s">
        <v>1129</v>
      </c>
      <c r="F293" s="110">
        <v>45383</v>
      </c>
      <c r="G293" s="108">
        <v>45931</v>
      </c>
      <c r="H293" s="108">
        <v>46112</v>
      </c>
      <c r="I293" s="93">
        <v>90000</v>
      </c>
      <c r="J293" s="93">
        <v>2583</v>
      </c>
      <c r="K293" s="93">
        <v>2736</v>
      </c>
      <c r="L293" s="93">
        <v>9753.1200000000008</v>
      </c>
      <c r="M293" s="93">
        <v>25</v>
      </c>
      <c r="N293" s="93">
        <f t="shared" si="8"/>
        <v>15097.12</v>
      </c>
      <c r="O293" s="93">
        <f t="shared" si="9"/>
        <v>74902.880000000005</v>
      </c>
      <c r="P293" s="38" t="s">
        <v>223</v>
      </c>
    </row>
    <row r="294" spans="1:16" ht="19.5" customHeight="1" x14ac:dyDescent="0.25">
      <c r="A294" s="107">
        <v>286</v>
      </c>
      <c r="B294" s="2" t="s">
        <v>740</v>
      </c>
      <c r="C294" s="17" t="s">
        <v>279</v>
      </c>
      <c r="D294" s="17" t="s">
        <v>1048</v>
      </c>
      <c r="E294" s="17" t="s">
        <v>1129</v>
      </c>
      <c r="F294" s="110">
        <v>45413</v>
      </c>
      <c r="G294" s="108">
        <v>45778</v>
      </c>
      <c r="H294" s="108">
        <v>45960</v>
      </c>
      <c r="I294" s="93">
        <v>90000</v>
      </c>
      <c r="J294" s="93">
        <v>2583</v>
      </c>
      <c r="K294" s="93">
        <v>2736</v>
      </c>
      <c r="L294" s="93">
        <v>9753.1200000000008</v>
      </c>
      <c r="M294" s="93">
        <v>25</v>
      </c>
      <c r="N294" s="93">
        <f t="shared" si="8"/>
        <v>15097.12</v>
      </c>
      <c r="O294" s="93">
        <f t="shared" si="9"/>
        <v>74902.880000000005</v>
      </c>
      <c r="P294" s="38" t="s">
        <v>223</v>
      </c>
    </row>
    <row r="295" spans="1:16" ht="18.75" customHeight="1" x14ac:dyDescent="0.25">
      <c r="A295" s="107">
        <v>287</v>
      </c>
      <c r="B295" s="2" t="s">
        <v>835</v>
      </c>
      <c r="C295" s="17" t="s">
        <v>279</v>
      </c>
      <c r="D295" s="17" t="s">
        <v>844</v>
      </c>
      <c r="E295" s="17" t="s">
        <v>1129</v>
      </c>
      <c r="F295" s="110">
        <v>45597</v>
      </c>
      <c r="G295" s="108">
        <v>45778</v>
      </c>
      <c r="H295" s="108">
        <v>45961</v>
      </c>
      <c r="I295" s="93">
        <v>80000</v>
      </c>
      <c r="J295" s="93">
        <v>2296</v>
      </c>
      <c r="K295" s="93">
        <v>2432</v>
      </c>
      <c r="L295" s="93">
        <v>7400.87</v>
      </c>
      <c r="M295" s="93">
        <v>15225</v>
      </c>
      <c r="N295" s="93">
        <f t="shared" si="8"/>
        <v>27353.87</v>
      </c>
      <c r="O295" s="93">
        <f t="shared" si="9"/>
        <v>52646.130000000005</v>
      </c>
      <c r="P295" s="38" t="s">
        <v>223</v>
      </c>
    </row>
    <row r="296" spans="1:16" ht="19.5" customHeight="1" x14ac:dyDescent="0.25">
      <c r="A296" s="107">
        <v>288</v>
      </c>
      <c r="B296" s="2" t="s">
        <v>637</v>
      </c>
      <c r="C296" s="17" t="s">
        <v>827</v>
      </c>
      <c r="D296" s="17" t="s">
        <v>844</v>
      </c>
      <c r="E296" s="17" t="s">
        <v>1129</v>
      </c>
      <c r="F296" s="110">
        <v>44958</v>
      </c>
      <c r="G296" s="108">
        <v>45870</v>
      </c>
      <c r="H296" s="108">
        <v>46053</v>
      </c>
      <c r="I296" s="93">
        <v>75000</v>
      </c>
      <c r="J296" s="93">
        <v>2152.5</v>
      </c>
      <c r="K296" s="93">
        <v>2280</v>
      </c>
      <c r="L296" s="93">
        <v>6309.38</v>
      </c>
      <c r="M296" s="93">
        <v>3775</v>
      </c>
      <c r="N296" s="93">
        <f t="shared" si="8"/>
        <v>14516.880000000001</v>
      </c>
      <c r="O296" s="93">
        <f t="shared" si="9"/>
        <v>60483.119999999995</v>
      </c>
      <c r="P296" s="38" t="s">
        <v>223</v>
      </c>
    </row>
    <row r="297" spans="1:16" ht="19.5" customHeight="1" x14ac:dyDescent="0.25">
      <c r="A297" s="107">
        <v>289</v>
      </c>
      <c r="B297" s="2" t="s">
        <v>257</v>
      </c>
      <c r="C297" s="17" t="s">
        <v>820</v>
      </c>
      <c r="D297" s="17" t="s">
        <v>891</v>
      </c>
      <c r="E297" s="17" t="s">
        <v>1129</v>
      </c>
      <c r="F297" s="110">
        <v>44348</v>
      </c>
      <c r="G297" s="108">
        <v>45809</v>
      </c>
      <c r="H297" s="108" t="s">
        <v>1465</v>
      </c>
      <c r="I297" s="93">
        <v>80000</v>
      </c>
      <c r="J297" s="93">
        <v>2296</v>
      </c>
      <c r="K297" s="93">
        <v>2432</v>
      </c>
      <c r="L297" s="93">
        <v>7400.87</v>
      </c>
      <c r="M297" s="93">
        <v>8145.8</v>
      </c>
      <c r="N297" s="93">
        <f t="shared" si="8"/>
        <v>20274.669999999998</v>
      </c>
      <c r="O297" s="93">
        <f t="shared" si="9"/>
        <v>59725.33</v>
      </c>
      <c r="P297" s="38" t="s">
        <v>224</v>
      </c>
    </row>
    <row r="298" spans="1:16" ht="19.5" customHeight="1" x14ac:dyDescent="0.25">
      <c r="A298" s="107">
        <v>290</v>
      </c>
      <c r="B298" s="2" t="s">
        <v>280</v>
      </c>
      <c r="C298" s="17" t="s">
        <v>820</v>
      </c>
      <c r="D298" s="17" t="s">
        <v>891</v>
      </c>
      <c r="E298" s="17" t="s">
        <v>1129</v>
      </c>
      <c r="F298" s="110">
        <v>44348</v>
      </c>
      <c r="G298" s="108">
        <v>45809</v>
      </c>
      <c r="H298" s="108" t="s">
        <v>1465</v>
      </c>
      <c r="I298" s="93">
        <v>80000</v>
      </c>
      <c r="J298" s="93">
        <v>2296</v>
      </c>
      <c r="K298" s="93">
        <v>2432</v>
      </c>
      <c r="L298" s="93">
        <v>7400.87</v>
      </c>
      <c r="M298" s="93">
        <v>25</v>
      </c>
      <c r="N298" s="93">
        <f t="shared" si="8"/>
        <v>12153.869999999999</v>
      </c>
      <c r="O298" s="93">
        <f t="shared" si="9"/>
        <v>67846.13</v>
      </c>
      <c r="P298" s="38" t="s">
        <v>223</v>
      </c>
    </row>
    <row r="299" spans="1:16" ht="19.5" customHeight="1" x14ac:dyDescent="0.25">
      <c r="A299" s="107">
        <v>291</v>
      </c>
      <c r="B299" s="2" t="s">
        <v>301</v>
      </c>
      <c r="C299" s="17" t="s">
        <v>820</v>
      </c>
      <c r="D299" s="17" t="s">
        <v>844</v>
      </c>
      <c r="E299" s="17" t="s">
        <v>1129</v>
      </c>
      <c r="F299" s="110">
        <v>44378</v>
      </c>
      <c r="G299" s="108">
        <v>45839</v>
      </c>
      <c r="H299" s="108">
        <v>46022</v>
      </c>
      <c r="I299" s="93">
        <v>60000</v>
      </c>
      <c r="J299" s="93">
        <v>1722</v>
      </c>
      <c r="K299" s="93">
        <v>1824</v>
      </c>
      <c r="L299" s="93">
        <v>3486.68</v>
      </c>
      <c r="M299" s="93">
        <v>25</v>
      </c>
      <c r="N299" s="93">
        <f t="shared" si="8"/>
        <v>7057.68</v>
      </c>
      <c r="O299" s="93">
        <f t="shared" si="9"/>
        <v>52942.32</v>
      </c>
      <c r="P299" s="38" t="s">
        <v>224</v>
      </c>
    </row>
    <row r="300" spans="1:16" ht="19.5" customHeight="1" x14ac:dyDescent="0.25">
      <c r="A300" s="107">
        <v>292</v>
      </c>
      <c r="B300" s="2" t="s">
        <v>161</v>
      </c>
      <c r="C300" s="17" t="s">
        <v>820</v>
      </c>
      <c r="D300" s="17" t="s">
        <v>856</v>
      </c>
      <c r="E300" s="17" t="s">
        <v>1129</v>
      </c>
      <c r="F300" s="110">
        <v>44111</v>
      </c>
      <c r="G300" s="108">
        <v>45754</v>
      </c>
      <c r="H300" s="108">
        <v>45937</v>
      </c>
      <c r="I300" s="93">
        <v>85000</v>
      </c>
      <c r="J300" s="93">
        <v>2439.5</v>
      </c>
      <c r="K300" s="93">
        <v>2584</v>
      </c>
      <c r="L300" s="93">
        <v>8576.99</v>
      </c>
      <c r="M300" s="93">
        <v>25</v>
      </c>
      <c r="N300" s="93">
        <f t="shared" si="8"/>
        <v>13625.49</v>
      </c>
      <c r="O300" s="93">
        <f t="shared" si="9"/>
        <v>71374.509999999995</v>
      </c>
      <c r="P300" s="38" t="s">
        <v>223</v>
      </c>
    </row>
    <row r="301" spans="1:16" ht="19.5" customHeight="1" x14ac:dyDescent="0.25">
      <c r="A301" s="107">
        <v>293</v>
      </c>
      <c r="B301" s="2" t="s">
        <v>787</v>
      </c>
      <c r="C301" s="17" t="s">
        <v>820</v>
      </c>
      <c r="D301" s="17" t="s">
        <v>844</v>
      </c>
      <c r="E301" s="17" t="s">
        <v>1129</v>
      </c>
      <c r="F301" s="110">
        <v>45597</v>
      </c>
      <c r="G301" s="108">
        <v>45778</v>
      </c>
      <c r="H301" s="108">
        <v>45961</v>
      </c>
      <c r="I301" s="93">
        <v>70000</v>
      </c>
      <c r="J301" s="93">
        <v>2009</v>
      </c>
      <c r="K301" s="93">
        <v>2128</v>
      </c>
      <c r="L301" s="93">
        <v>5368.48</v>
      </c>
      <c r="M301" s="93">
        <v>6325</v>
      </c>
      <c r="N301" s="93">
        <f t="shared" si="8"/>
        <v>15830.48</v>
      </c>
      <c r="O301" s="93">
        <f t="shared" si="9"/>
        <v>54169.520000000004</v>
      </c>
      <c r="P301" s="38" t="s">
        <v>224</v>
      </c>
    </row>
    <row r="302" spans="1:16" ht="19.5" customHeight="1" x14ac:dyDescent="0.25">
      <c r="A302" s="107">
        <v>294</v>
      </c>
      <c r="B302" s="2" t="s">
        <v>848</v>
      </c>
      <c r="C302" s="17" t="s">
        <v>820</v>
      </c>
      <c r="D302" s="17" t="s">
        <v>844</v>
      </c>
      <c r="E302" s="17" t="s">
        <v>1129</v>
      </c>
      <c r="F302" s="110">
        <v>45597</v>
      </c>
      <c r="G302" s="108">
        <v>45778</v>
      </c>
      <c r="H302" s="108">
        <v>45961</v>
      </c>
      <c r="I302" s="93">
        <v>85000</v>
      </c>
      <c r="J302" s="93">
        <v>2439.5</v>
      </c>
      <c r="K302" s="93">
        <v>2584</v>
      </c>
      <c r="L302" s="93">
        <v>8576.99</v>
      </c>
      <c r="M302" s="93">
        <v>21832.36</v>
      </c>
      <c r="N302" s="93">
        <f t="shared" si="8"/>
        <v>35432.85</v>
      </c>
      <c r="O302" s="93">
        <f t="shared" si="9"/>
        <v>49567.15</v>
      </c>
      <c r="P302" s="38" t="s">
        <v>224</v>
      </c>
    </row>
    <row r="303" spans="1:16" ht="19.5" customHeight="1" x14ac:dyDescent="0.25">
      <c r="A303" s="107">
        <v>295</v>
      </c>
      <c r="B303" s="2" t="s">
        <v>1108</v>
      </c>
      <c r="C303" s="17" t="s">
        <v>820</v>
      </c>
      <c r="D303" s="17" t="s">
        <v>891</v>
      </c>
      <c r="E303" s="17" t="s">
        <v>1129</v>
      </c>
      <c r="F303" s="110">
        <v>45611</v>
      </c>
      <c r="G303" s="108">
        <v>45792</v>
      </c>
      <c r="H303" s="108">
        <v>45976</v>
      </c>
      <c r="I303" s="93">
        <v>75000</v>
      </c>
      <c r="J303" s="93">
        <v>2152.5</v>
      </c>
      <c r="K303" s="93">
        <v>2280</v>
      </c>
      <c r="L303" s="93">
        <v>6309.38</v>
      </c>
      <c r="M303" s="93">
        <v>3775</v>
      </c>
      <c r="N303" s="93">
        <f t="shared" si="8"/>
        <v>14516.880000000001</v>
      </c>
      <c r="O303" s="93">
        <f t="shared" si="9"/>
        <v>60483.119999999995</v>
      </c>
      <c r="P303" s="38" t="s">
        <v>224</v>
      </c>
    </row>
    <row r="304" spans="1:16" ht="19.5" customHeight="1" x14ac:dyDescent="0.25">
      <c r="A304" s="107">
        <v>296</v>
      </c>
      <c r="B304" s="2" t="s">
        <v>430</v>
      </c>
      <c r="C304" s="17" t="s">
        <v>1000</v>
      </c>
      <c r="D304" s="17" t="s">
        <v>758</v>
      </c>
      <c r="E304" s="17" t="s">
        <v>1129</v>
      </c>
      <c r="F304" s="110">
        <v>44348</v>
      </c>
      <c r="G304" s="108">
        <v>45809</v>
      </c>
      <c r="H304" s="108" t="s">
        <v>1465</v>
      </c>
      <c r="I304" s="93">
        <v>60000</v>
      </c>
      <c r="J304" s="93">
        <v>1722</v>
      </c>
      <c r="K304" s="93">
        <v>1824</v>
      </c>
      <c r="L304" s="93">
        <v>3486.68</v>
      </c>
      <c r="M304" s="93">
        <v>3025</v>
      </c>
      <c r="N304" s="93">
        <f t="shared" si="8"/>
        <v>10057.68</v>
      </c>
      <c r="O304" s="93">
        <f t="shared" si="9"/>
        <v>49942.32</v>
      </c>
      <c r="P304" s="38" t="s">
        <v>223</v>
      </c>
    </row>
    <row r="305" spans="1:16" ht="19.5" customHeight="1" x14ac:dyDescent="0.25">
      <c r="A305" s="107">
        <v>297</v>
      </c>
      <c r="B305" s="2" t="s">
        <v>203</v>
      </c>
      <c r="C305" s="17" t="s">
        <v>851</v>
      </c>
      <c r="D305" s="17" t="s">
        <v>1001</v>
      </c>
      <c r="E305" s="17" t="s">
        <v>1129</v>
      </c>
      <c r="F305" s="110">
        <v>44136</v>
      </c>
      <c r="G305" s="108">
        <v>45778</v>
      </c>
      <c r="H305" s="108">
        <v>45961</v>
      </c>
      <c r="I305" s="93">
        <v>100000</v>
      </c>
      <c r="J305" s="93">
        <v>2870</v>
      </c>
      <c r="K305" s="93">
        <v>3040</v>
      </c>
      <c r="L305" s="93">
        <v>12105.37</v>
      </c>
      <c r="M305" s="93">
        <v>11525.279999999999</v>
      </c>
      <c r="N305" s="93">
        <f t="shared" si="8"/>
        <v>29540.65</v>
      </c>
      <c r="O305" s="93">
        <f t="shared" si="9"/>
        <v>70459.350000000006</v>
      </c>
      <c r="P305" s="38" t="s">
        <v>223</v>
      </c>
    </row>
    <row r="306" spans="1:16" ht="19.5" customHeight="1" x14ac:dyDescent="0.25">
      <c r="A306" s="107">
        <v>298</v>
      </c>
      <c r="B306" s="2" t="s">
        <v>514</v>
      </c>
      <c r="C306" s="17" t="s">
        <v>851</v>
      </c>
      <c r="D306" s="17" t="s">
        <v>876</v>
      </c>
      <c r="E306" s="17" t="s">
        <v>1129</v>
      </c>
      <c r="F306" s="110">
        <v>44621</v>
      </c>
      <c r="G306" s="108">
        <v>45901</v>
      </c>
      <c r="H306" s="108">
        <v>46081</v>
      </c>
      <c r="I306" s="93">
        <v>85000</v>
      </c>
      <c r="J306" s="93">
        <v>2439.5</v>
      </c>
      <c r="K306" s="93">
        <v>2584</v>
      </c>
      <c r="L306" s="93">
        <v>8576.99</v>
      </c>
      <c r="M306" s="93">
        <v>25</v>
      </c>
      <c r="N306" s="93">
        <f t="shared" si="8"/>
        <v>13625.49</v>
      </c>
      <c r="O306" s="93">
        <f t="shared" si="9"/>
        <v>71374.509999999995</v>
      </c>
      <c r="P306" s="38" t="s">
        <v>223</v>
      </c>
    </row>
    <row r="307" spans="1:16" ht="19.5" customHeight="1" x14ac:dyDescent="0.25">
      <c r="A307" s="107">
        <v>299</v>
      </c>
      <c r="B307" s="2" t="s">
        <v>786</v>
      </c>
      <c r="C307" s="17" t="s">
        <v>851</v>
      </c>
      <c r="D307" s="17" t="s">
        <v>758</v>
      </c>
      <c r="E307" s="17" t="s">
        <v>1129</v>
      </c>
      <c r="F307" s="110">
        <v>45215</v>
      </c>
      <c r="G307" s="108">
        <v>45763</v>
      </c>
      <c r="H307" s="108">
        <v>45946</v>
      </c>
      <c r="I307" s="93">
        <v>95000</v>
      </c>
      <c r="J307" s="93">
        <v>2726.5</v>
      </c>
      <c r="K307" s="93">
        <v>2888</v>
      </c>
      <c r="L307" s="93">
        <v>10071.51</v>
      </c>
      <c r="M307" s="93">
        <v>8503.35</v>
      </c>
      <c r="N307" s="93">
        <f t="shared" si="8"/>
        <v>24189.360000000001</v>
      </c>
      <c r="O307" s="93">
        <f t="shared" si="9"/>
        <v>70810.64</v>
      </c>
      <c r="P307" s="38" t="s">
        <v>223</v>
      </c>
    </row>
    <row r="308" spans="1:16" ht="19.5" customHeight="1" x14ac:dyDescent="0.25">
      <c r="A308" s="107">
        <v>300</v>
      </c>
      <c r="B308" s="2" t="s">
        <v>1271</v>
      </c>
      <c r="C308" s="17" t="s">
        <v>851</v>
      </c>
      <c r="D308" s="17" t="s">
        <v>876</v>
      </c>
      <c r="E308" s="17" t="s">
        <v>1129</v>
      </c>
      <c r="F308" s="110">
        <v>45778</v>
      </c>
      <c r="G308" s="108">
        <v>45778</v>
      </c>
      <c r="H308" s="108">
        <v>45961</v>
      </c>
      <c r="I308" s="93">
        <v>90000</v>
      </c>
      <c r="J308" s="93">
        <v>2583</v>
      </c>
      <c r="K308" s="93">
        <v>2736</v>
      </c>
      <c r="L308" s="93">
        <v>9753.1200000000008</v>
      </c>
      <c r="M308" s="93">
        <v>25</v>
      </c>
      <c r="N308" s="93">
        <f t="shared" si="8"/>
        <v>15097.12</v>
      </c>
      <c r="O308" s="93">
        <f t="shared" si="9"/>
        <v>74902.880000000005</v>
      </c>
      <c r="P308" s="38" t="s">
        <v>223</v>
      </c>
    </row>
    <row r="309" spans="1:16" ht="19.5" customHeight="1" x14ac:dyDescent="0.25">
      <c r="A309" s="107">
        <v>301</v>
      </c>
      <c r="B309" s="2" t="s">
        <v>769</v>
      </c>
      <c r="C309" s="17" t="s">
        <v>851</v>
      </c>
      <c r="D309" s="17" t="s">
        <v>758</v>
      </c>
      <c r="E309" s="17" t="s">
        <v>1129</v>
      </c>
      <c r="F309" s="110">
        <v>45215</v>
      </c>
      <c r="G309" s="108">
        <v>45763</v>
      </c>
      <c r="H309" s="108">
        <v>45946</v>
      </c>
      <c r="I309" s="93">
        <v>100000</v>
      </c>
      <c r="J309" s="93">
        <v>2870</v>
      </c>
      <c r="K309" s="93">
        <v>3040</v>
      </c>
      <c r="L309" s="93">
        <v>12105.37</v>
      </c>
      <c r="M309" s="93">
        <v>3025</v>
      </c>
      <c r="N309" s="93">
        <f t="shared" si="8"/>
        <v>21040.370000000003</v>
      </c>
      <c r="O309" s="93">
        <f t="shared" si="9"/>
        <v>78959.63</v>
      </c>
      <c r="P309" s="38" t="s">
        <v>223</v>
      </c>
    </row>
    <row r="310" spans="1:16" ht="19.5" customHeight="1" x14ac:dyDescent="0.25">
      <c r="A310" s="107">
        <v>302</v>
      </c>
      <c r="B310" s="2" t="s">
        <v>1090</v>
      </c>
      <c r="C310" s="17" t="s">
        <v>851</v>
      </c>
      <c r="D310" s="17" t="s">
        <v>758</v>
      </c>
      <c r="E310" s="17" t="s">
        <v>1129</v>
      </c>
      <c r="F310" s="110">
        <v>45580</v>
      </c>
      <c r="G310" s="108">
        <v>45762</v>
      </c>
      <c r="H310" s="108">
        <v>45945</v>
      </c>
      <c r="I310" s="93">
        <v>80000</v>
      </c>
      <c r="J310" s="93">
        <v>2296</v>
      </c>
      <c r="K310" s="93">
        <v>2432</v>
      </c>
      <c r="L310" s="93">
        <v>7400.87</v>
      </c>
      <c r="M310" s="93">
        <v>12025</v>
      </c>
      <c r="N310" s="93">
        <f t="shared" si="8"/>
        <v>24153.87</v>
      </c>
      <c r="O310" s="93">
        <f t="shared" si="9"/>
        <v>55846.130000000005</v>
      </c>
      <c r="P310" s="38" t="s">
        <v>224</v>
      </c>
    </row>
    <row r="311" spans="1:16" ht="19.5" customHeight="1" x14ac:dyDescent="0.25">
      <c r="A311" s="107">
        <v>303</v>
      </c>
      <c r="B311" s="2" t="s">
        <v>770</v>
      </c>
      <c r="C311" s="17" t="s">
        <v>851</v>
      </c>
      <c r="D311" s="17" t="s">
        <v>758</v>
      </c>
      <c r="E311" s="17" t="s">
        <v>1129</v>
      </c>
      <c r="F311" s="110">
        <v>45215</v>
      </c>
      <c r="G311" s="108">
        <v>45763</v>
      </c>
      <c r="H311" s="108">
        <v>45946</v>
      </c>
      <c r="I311" s="93">
        <v>90000</v>
      </c>
      <c r="J311" s="93">
        <v>2583</v>
      </c>
      <c r="K311" s="93">
        <v>2736</v>
      </c>
      <c r="L311" s="93">
        <v>9753.1200000000008</v>
      </c>
      <c r="M311" s="93">
        <v>17370.86</v>
      </c>
      <c r="N311" s="93">
        <f t="shared" si="8"/>
        <v>32442.980000000003</v>
      </c>
      <c r="O311" s="93">
        <f t="shared" si="9"/>
        <v>57557.02</v>
      </c>
      <c r="P311" s="38" t="s">
        <v>223</v>
      </c>
    </row>
    <row r="312" spans="1:16" ht="19.5" customHeight="1" x14ac:dyDescent="0.25">
      <c r="A312" s="107">
        <v>304</v>
      </c>
      <c r="B312" s="2" t="s">
        <v>902</v>
      </c>
      <c r="C312" s="17" t="s">
        <v>851</v>
      </c>
      <c r="D312" s="17" t="s">
        <v>758</v>
      </c>
      <c r="E312" s="17" t="s">
        <v>1129</v>
      </c>
      <c r="F312" s="110">
        <v>45748</v>
      </c>
      <c r="G312" s="108">
        <v>45748</v>
      </c>
      <c r="H312" s="108">
        <v>45930</v>
      </c>
      <c r="I312" s="93">
        <v>90000</v>
      </c>
      <c r="J312" s="93">
        <v>2583</v>
      </c>
      <c r="K312" s="93">
        <v>2736</v>
      </c>
      <c r="L312" s="93">
        <v>9753.1200000000008</v>
      </c>
      <c r="M312" s="93">
        <v>13525</v>
      </c>
      <c r="N312" s="93">
        <f t="shared" si="8"/>
        <v>28597.120000000003</v>
      </c>
      <c r="O312" s="93">
        <f t="shared" si="9"/>
        <v>61402.879999999997</v>
      </c>
      <c r="P312" s="38" t="s">
        <v>223</v>
      </c>
    </row>
    <row r="313" spans="1:16" ht="19.5" customHeight="1" x14ac:dyDescent="0.25">
      <c r="A313" s="107">
        <v>305</v>
      </c>
      <c r="B313" s="2" t="s">
        <v>639</v>
      </c>
      <c r="C313" s="17" t="s">
        <v>825</v>
      </c>
      <c r="D313" s="17" t="s">
        <v>844</v>
      </c>
      <c r="E313" s="17" t="s">
        <v>1129</v>
      </c>
      <c r="F313" s="110">
        <v>44958</v>
      </c>
      <c r="G313" s="108">
        <v>45870</v>
      </c>
      <c r="H313" s="108">
        <v>46053</v>
      </c>
      <c r="I313" s="93">
        <v>40000</v>
      </c>
      <c r="J313" s="93">
        <v>1148</v>
      </c>
      <c r="K313" s="93">
        <v>1216</v>
      </c>
      <c r="L313" s="93">
        <v>442.65</v>
      </c>
      <c r="M313" s="93">
        <v>25</v>
      </c>
      <c r="N313" s="93">
        <f t="shared" si="8"/>
        <v>2831.65</v>
      </c>
      <c r="O313" s="93">
        <f t="shared" si="9"/>
        <v>37168.35</v>
      </c>
      <c r="P313" s="38" t="s">
        <v>223</v>
      </c>
    </row>
    <row r="314" spans="1:16" ht="19.5" customHeight="1" x14ac:dyDescent="0.25">
      <c r="A314" s="107">
        <v>306</v>
      </c>
      <c r="B314" s="2" t="s">
        <v>921</v>
      </c>
      <c r="C314" s="17" t="s">
        <v>1002</v>
      </c>
      <c r="D314" s="17" t="s">
        <v>881</v>
      </c>
      <c r="E314" s="17" t="s">
        <v>1129</v>
      </c>
      <c r="F314" s="110">
        <v>45536</v>
      </c>
      <c r="G314" s="108">
        <v>45901</v>
      </c>
      <c r="H314" s="108">
        <v>46081</v>
      </c>
      <c r="I314" s="93">
        <v>85000</v>
      </c>
      <c r="J314" s="93">
        <v>2439.5</v>
      </c>
      <c r="K314" s="93">
        <v>2584</v>
      </c>
      <c r="L314" s="93">
        <v>8576.99</v>
      </c>
      <c r="M314" s="93">
        <v>25</v>
      </c>
      <c r="N314" s="93">
        <f t="shared" si="8"/>
        <v>13625.49</v>
      </c>
      <c r="O314" s="93">
        <f t="shared" si="9"/>
        <v>71374.509999999995</v>
      </c>
      <c r="P314" s="38" t="s">
        <v>223</v>
      </c>
    </row>
    <row r="315" spans="1:16" ht="19.5" customHeight="1" x14ac:dyDescent="0.25">
      <c r="A315" s="107">
        <v>307</v>
      </c>
      <c r="B315" s="2" t="s">
        <v>922</v>
      </c>
      <c r="C315" s="17" t="s">
        <v>1002</v>
      </c>
      <c r="D315" s="17" t="s">
        <v>881</v>
      </c>
      <c r="E315" s="17" t="s">
        <v>1129</v>
      </c>
      <c r="F315" s="110">
        <v>45536</v>
      </c>
      <c r="G315" s="108">
        <v>45901</v>
      </c>
      <c r="H315" s="108">
        <v>46081</v>
      </c>
      <c r="I315" s="93">
        <v>80000</v>
      </c>
      <c r="J315" s="93">
        <v>2296</v>
      </c>
      <c r="K315" s="93">
        <v>2432</v>
      </c>
      <c r="L315" s="93">
        <v>6564.09</v>
      </c>
      <c r="M315" s="93">
        <v>3455.92</v>
      </c>
      <c r="N315" s="93">
        <f t="shared" si="8"/>
        <v>14748.01</v>
      </c>
      <c r="O315" s="93">
        <f t="shared" si="9"/>
        <v>65251.99</v>
      </c>
      <c r="P315" s="38" t="s">
        <v>223</v>
      </c>
    </row>
    <row r="316" spans="1:16" ht="19.5" customHeight="1" x14ac:dyDescent="0.25">
      <c r="A316" s="107">
        <v>308</v>
      </c>
      <c r="B316" s="2" t="s">
        <v>926</v>
      </c>
      <c r="C316" s="17" t="s">
        <v>1002</v>
      </c>
      <c r="D316" s="17" t="s">
        <v>881</v>
      </c>
      <c r="E316" s="17" t="s">
        <v>1129</v>
      </c>
      <c r="F316" s="110">
        <v>45536</v>
      </c>
      <c r="G316" s="108">
        <v>45901</v>
      </c>
      <c r="H316" s="108">
        <v>46081</v>
      </c>
      <c r="I316" s="93">
        <v>80000</v>
      </c>
      <c r="J316" s="93">
        <v>2296</v>
      </c>
      <c r="K316" s="93">
        <v>2432</v>
      </c>
      <c r="L316" s="93">
        <v>7400.87</v>
      </c>
      <c r="M316" s="93">
        <v>25</v>
      </c>
      <c r="N316" s="93">
        <f t="shared" si="8"/>
        <v>12153.869999999999</v>
      </c>
      <c r="O316" s="93">
        <f t="shared" si="9"/>
        <v>67846.13</v>
      </c>
      <c r="P316" s="38" t="s">
        <v>224</v>
      </c>
    </row>
    <row r="317" spans="1:16" ht="19.5" customHeight="1" x14ac:dyDescent="0.25">
      <c r="A317" s="107">
        <v>309</v>
      </c>
      <c r="B317" s="2" t="s">
        <v>923</v>
      </c>
      <c r="C317" s="17" t="s">
        <v>1002</v>
      </c>
      <c r="D317" s="17" t="s">
        <v>881</v>
      </c>
      <c r="E317" s="17" t="s">
        <v>1129</v>
      </c>
      <c r="F317" s="110">
        <v>45536</v>
      </c>
      <c r="G317" s="108">
        <v>45901</v>
      </c>
      <c r="H317" s="108">
        <v>46081</v>
      </c>
      <c r="I317" s="93">
        <v>80000</v>
      </c>
      <c r="J317" s="93">
        <v>2296</v>
      </c>
      <c r="K317" s="93">
        <v>2432</v>
      </c>
      <c r="L317" s="93">
        <v>7400.87</v>
      </c>
      <c r="M317" s="93">
        <v>25</v>
      </c>
      <c r="N317" s="93">
        <f t="shared" si="8"/>
        <v>12153.869999999999</v>
      </c>
      <c r="O317" s="93">
        <f t="shared" si="9"/>
        <v>67846.13</v>
      </c>
      <c r="P317" s="38" t="s">
        <v>224</v>
      </c>
    </row>
    <row r="318" spans="1:16" ht="19.5" customHeight="1" x14ac:dyDescent="0.25">
      <c r="A318" s="107">
        <v>310</v>
      </c>
      <c r="B318" s="2" t="s">
        <v>924</v>
      </c>
      <c r="C318" s="17" t="s">
        <v>1002</v>
      </c>
      <c r="D318" s="17" t="s">
        <v>881</v>
      </c>
      <c r="E318" s="17" t="s">
        <v>1129</v>
      </c>
      <c r="F318" s="110">
        <v>45536</v>
      </c>
      <c r="G318" s="108">
        <v>45901</v>
      </c>
      <c r="H318" s="108">
        <v>46081</v>
      </c>
      <c r="I318" s="93">
        <v>80000</v>
      </c>
      <c r="J318" s="93">
        <v>2296</v>
      </c>
      <c r="K318" s="93">
        <v>2432</v>
      </c>
      <c r="L318" s="93">
        <v>7400.87</v>
      </c>
      <c r="M318" s="93">
        <v>8874.0400000000009</v>
      </c>
      <c r="N318" s="93">
        <f t="shared" si="8"/>
        <v>21002.91</v>
      </c>
      <c r="O318" s="93">
        <f t="shared" si="9"/>
        <v>58997.09</v>
      </c>
      <c r="P318" s="38" t="s">
        <v>223</v>
      </c>
    </row>
    <row r="319" spans="1:16" ht="19.5" customHeight="1" x14ac:dyDescent="0.25">
      <c r="A319" s="107">
        <v>311</v>
      </c>
      <c r="B319" s="2" t="s">
        <v>925</v>
      </c>
      <c r="C319" s="17" t="s">
        <v>1002</v>
      </c>
      <c r="D319" s="17" t="s">
        <v>881</v>
      </c>
      <c r="E319" s="17" t="s">
        <v>1129</v>
      </c>
      <c r="F319" s="110">
        <v>45536</v>
      </c>
      <c r="G319" s="108">
        <v>45901</v>
      </c>
      <c r="H319" s="108">
        <v>46081</v>
      </c>
      <c r="I319" s="93">
        <v>80000</v>
      </c>
      <c r="J319" s="93">
        <v>2296</v>
      </c>
      <c r="K319" s="93">
        <v>2432</v>
      </c>
      <c r="L319" s="93">
        <v>7400.87</v>
      </c>
      <c r="M319" s="93">
        <v>25</v>
      </c>
      <c r="N319" s="93">
        <f t="shared" si="8"/>
        <v>12153.869999999999</v>
      </c>
      <c r="O319" s="93">
        <f t="shared" si="9"/>
        <v>67846.13</v>
      </c>
      <c r="P319" s="38" t="s">
        <v>224</v>
      </c>
    </row>
    <row r="320" spans="1:16" ht="19.5" customHeight="1" x14ac:dyDescent="0.25">
      <c r="A320" s="107">
        <v>312</v>
      </c>
      <c r="B320" s="2" t="s">
        <v>1213</v>
      </c>
      <c r="C320" s="17" t="s">
        <v>1002</v>
      </c>
      <c r="D320" s="17" t="s">
        <v>881</v>
      </c>
      <c r="E320" s="17" t="s">
        <v>1129</v>
      </c>
      <c r="F320" s="110">
        <v>45748</v>
      </c>
      <c r="G320" s="108">
        <v>45748</v>
      </c>
      <c r="H320" s="108">
        <v>45930</v>
      </c>
      <c r="I320" s="93">
        <v>75000</v>
      </c>
      <c r="J320" s="93">
        <v>2152.5</v>
      </c>
      <c r="K320" s="93">
        <v>2280</v>
      </c>
      <c r="L320" s="93">
        <v>6309.38</v>
      </c>
      <c r="M320" s="93">
        <v>25</v>
      </c>
      <c r="N320" s="93">
        <f t="shared" si="8"/>
        <v>10766.880000000001</v>
      </c>
      <c r="O320" s="93">
        <f t="shared" si="9"/>
        <v>64233.119999999995</v>
      </c>
      <c r="P320" s="38" t="s">
        <v>224</v>
      </c>
    </row>
    <row r="321" spans="1:16" ht="19.5" customHeight="1" x14ac:dyDescent="0.25">
      <c r="A321" s="107">
        <v>313</v>
      </c>
      <c r="B321" s="2" t="s">
        <v>1296</v>
      </c>
      <c r="C321" s="17" t="s">
        <v>1002</v>
      </c>
      <c r="D321" s="17" t="s">
        <v>881</v>
      </c>
      <c r="E321" s="17" t="s">
        <v>1129</v>
      </c>
      <c r="F321" s="110">
        <v>45812</v>
      </c>
      <c r="G321" s="108">
        <v>45812</v>
      </c>
      <c r="H321" s="108">
        <v>45995</v>
      </c>
      <c r="I321" s="93">
        <v>75000</v>
      </c>
      <c r="J321" s="93">
        <v>2152.5</v>
      </c>
      <c r="K321" s="93">
        <v>2280</v>
      </c>
      <c r="L321" s="93">
        <v>6309.38</v>
      </c>
      <c r="M321" s="93">
        <v>25</v>
      </c>
      <c r="N321" s="93">
        <f t="shared" si="8"/>
        <v>10766.880000000001</v>
      </c>
      <c r="O321" s="93">
        <f t="shared" si="9"/>
        <v>64233.119999999995</v>
      </c>
      <c r="P321" s="38" t="s">
        <v>224</v>
      </c>
    </row>
    <row r="322" spans="1:16" ht="19.5" customHeight="1" x14ac:dyDescent="0.25">
      <c r="A322" s="107">
        <v>314</v>
      </c>
      <c r="B322" s="2" t="s">
        <v>198</v>
      </c>
      <c r="C322" s="17" t="s">
        <v>1003</v>
      </c>
      <c r="D322" s="17" t="s">
        <v>888</v>
      </c>
      <c r="E322" s="17" t="s">
        <v>1129</v>
      </c>
      <c r="F322" s="110">
        <v>43586</v>
      </c>
      <c r="G322" s="108">
        <v>45809</v>
      </c>
      <c r="H322" s="108" t="s">
        <v>1465</v>
      </c>
      <c r="I322" s="93">
        <v>30000</v>
      </c>
      <c r="J322" s="93">
        <v>861</v>
      </c>
      <c r="K322" s="93">
        <v>912</v>
      </c>
      <c r="L322" s="93">
        <v>0</v>
      </c>
      <c r="M322" s="93">
        <v>25</v>
      </c>
      <c r="N322" s="93">
        <f t="shared" si="8"/>
        <v>1798</v>
      </c>
      <c r="O322" s="93">
        <f t="shared" si="9"/>
        <v>28202</v>
      </c>
      <c r="P322" s="38" t="s">
        <v>223</v>
      </c>
    </row>
    <row r="323" spans="1:16" ht="19.5" customHeight="1" x14ac:dyDescent="0.25">
      <c r="A323" s="107">
        <v>315</v>
      </c>
      <c r="B323" s="2" t="s">
        <v>261</v>
      </c>
      <c r="C323" s="17" t="s">
        <v>1004</v>
      </c>
      <c r="D323" s="17" t="s">
        <v>888</v>
      </c>
      <c r="E323" s="17" t="s">
        <v>1129</v>
      </c>
      <c r="F323" s="110">
        <v>44409</v>
      </c>
      <c r="G323" s="108">
        <v>45870</v>
      </c>
      <c r="H323" s="108">
        <v>46053</v>
      </c>
      <c r="I323" s="93">
        <v>60000</v>
      </c>
      <c r="J323" s="93">
        <v>1722</v>
      </c>
      <c r="K323" s="93">
        <v>1824</v>
      </c>
      <c r="L323" s="93">
        <v>3486.68</v>
      </c>
      <c r="M323" s="93">
        <v>1825</v>
      </c>
      <c r="N323" s="93">
        <f t="shared" si="8"/>
        <v>8857.68</v>
      </c>
      <c r="O323" s="93">
        <f t="shared" si="9"/>
        <v>51142.32</v>
      </c>
      <c r="P323" s="38" t="s">
        <v>223</v>
      </c>
    </row>
    <row r="324" spans="1:16" ht="19.5" customHeight="1" x14ac:dyDescent="0.25">
      <c r="A324" s="107">
        <v>316</v>
      </c>
      <c r="B324" s="2" t="s">
        <v>300</v>
      </c>
      <c r="C324" s="17" t="s">
        <v>1004</v>
      </c>
      <c r="D324" s="17" t="s">
        <v>888</v>
      </c>
      <c r="E324" s="17" t="s">
        <v>1129</v>
      </c>
      <c r="F324" s="110">
        <v>44348</v>
      </c>
      <c r="G324" s="108">
        <v>45809</v>
      </c>
      <c r="H324" s="108" t="s">
        <v>1465</v>
      </c>
      <c r="I324" s="93">
        <v>50000</v>
      </c>
      <c r="J324" s="93">
        <v>1435</v>
      </c>
      <c r="K324" s="93">
        <v>1520</v>
      </c>
      <c r="L324" s="93">
        <v>1854</v>
      </c>
      <c r="M324" s="93">
        <v>25</v>
      </c>
      <c r="N324" s="93">
        <f t="shared" si="8"/>
        <v>4834</v>
      </c>
      <c r="O324" s="93">
        <f t="shared" si="9"/>
        <v>45166</v>
      </c>
      <c r="P324" s="38" t="s">
        <v>224</v>
      </c>
    </row>
    <row r="325" spans="1:16" ht="19.5" customHeight="1" x14ac:dyDescent="0.25">
      <c r="A325" s="107">
        <v>317</v>
      </c>
      <c r="B325" s="2" t="s">
        <v>632</v>
      </c>
      <c r="C325" s="17" t="s">
        <v>1005</v>
      </c>
      <c r="D325" s="17" t="s">
        <v>503</v>
      </c>
      <c r="E325" s="17" t="s">
        <v>1129</v>
      </c>
      <c r="F325" s="110">
        <v>44958</v>
      </c>
      <c r="G325" s="108">
        <v>45870</v>
      </c>
      <c r="H325" s="108">
        <v>46053</v>
      </c>
      <c r="I325" s="93">
        <v>70000</v>
      </c>
      <c r="J325" s="93">
        <v>2009</v>
      </c>
      <c r="K325" s="93">
        <v>2128</v>
      </c>
      <c r="L325" s="93">
        <v>5368.48</v>
      </c>
      <c r="M325" s="93">
        <v>6691.21</v>
      </c>
      <c r="N325" s="93">
        <f t="shared" si="8"/>
        <v>16196.689999999999</v>
      </c>
      <c r="O325" s="93">
        <f t="shared" si="9"/>
        <v>53803.31</v>
      </c>
      <c r="P325" s="38" t="s">
        <v>223</v>
      </c>
    </row>
    <row r="326" spans="1:16" ht="19.5" customHeight="1" x14ac:dyDescent="0.25">
      <c r="A326" s="107">
        <v>318</v>
      </c>
      <c r="B326" s="2" t="s">
        <v>210</v>
      </c>
      <c r="C326" s="17" t="s">
        <v>1265</v>
      </c>
      <c r="D326" s="17" t="s">
        <v>123</v>
      </c>
      <c r="E326" s="17" t="s">
        <v>1129</v>
      </c>
      <c r="F326" s="110">
        <v>44287</v>
      </c>
      <c r="G326" s="108">
        <v>45748</v>
      </c>
      <c r="H326" s="108">
        <v>45930</v>
      </c>
      <c r="I326" s="93">
        <v>50000</v>
      </c>
      <c r="J326" s="93">
        <v>1435</v>
      </c>
      <c r="K326" s="93">
        <v>1520</v>
      </c>
      <c r="L326" s="93">
        <v>1339.36</v>
      </c>
      <c r="M326" s="93">
        <v>3455.92</v>
      </c>
      <c r="N326" s="93">
        <f t="shared" si="8"/>
        <v>7750.28</v>
      </c>
      <c r="O326" s="93">
        <f t="shared" si="9"/>
        <v>42249.72</v>
      </c>
      <c r="P326" s="38" t="s">
        <v>223</v>
      </c>
    </row>
    <row r="327" spans="1:16" ht="19.5" customHeight="1" x14ac:dyDescent="0.25">
      <c r="A327" s="107">
        <v>319</v>
      </c>
      <c r="B327" s="2" t="s">
        <v>606</v>
      </c>
      <c r="C327" s="17" t="s">
        <v>1265</v>
      </c>
      <c r="D327" s="17" t="s">
        <v>123</v>
      </c>
      <c r="E327" s="17" t="s">
        <v>1129</v>
      </c>
      <c r="F327" s="110">
        <v>44896</v>
      </c>
      <c r="G327" s="108">
        <v>45809</v>
      </c>
      <c r="H327" s="108">
        <v>45991</v>
      </c>
      <c r="I327" s="93">
        <v>50000</v>
      </c>
      <c r="J327" s="93">
        <v>1435</v>
      </c>
      <c r="K327" s="93">
        <v>1520</v>
      </c>
      <c r="L327" s="93">
        <v>1854</v>
      </c>
      <c r="M327" s="93">
        <v>5564.05</v>
      </c>
      <c r="N327" s="93">
        <f t="shared" si="8"/>
        <v>10373.049999999999</v>
      </c>
      <c r="O327" s="93">
        <f t="shared" si="9"/>
        <v>39626.949999999997</v>
      </c>
      <c r="P327" s="38" t="s">
        <v>223</v>
      </c>
    </row>
    <row r="328" spans="1:16" ht="19.5" customHeight="1" x14ac:dyDescent="0.25">
      <c r="A328" s="107">
        <v>320</v>
      </c>
      <c r="B328" s="2" t="s">
        <v>213</v>
      </c>
      <c r="C328" s="17" t="s">
        <v>1265</v>
      </c>
      <c r="D328" s="17" t="s">
        <v>123</v>
      </c>
      <c r="E328" s="17" t="s">
        <v>1129</v>
      </c>
      <c r="F328" s="110">
        <v>44166</v>
      </c>
      <c r="G328" s="108">
        <v>45809</v>
      </c>
      <c r="H328" s="108" t="s">
        <v>1465</v>
      </c>
      <c r="I328" s="93">
        <v>55000</v>
      </c>
      <c r="J328" s="93">
        <v>1578.5</v>
      </c>
      <c r="K328" s="93">
        <v>1672</v>
      </c>
      <c r="L328" s="93">
        <v>2302.36</v>
      </c>
      <c r="M328" s="93">
        <v>1740.46</v>
      </c>
      <c r="N328" s="93">
        <f t="shared" si="8"/>
        <v>7293.3200000000006</v>
      </c>
      <c r="O328" s="93">
        <f t="shared" si="9"/>
        <v>47706.68</v>
      </c>
      <c r="P328" s="38" t="s">
        <v>223</v>
      </c>
    </row>
    <row r="329" spans="1:16" ht="19.5" customHeight="1" x14ac:dyDescent="0.25">
      <c r="A329" s="107">
        <v>321</v>
      </c>
      <c r="B329" s="2" t="s">
        <v>309</v>
      </c>
      <c r="C329" s="17" t="s">
        <v>1265</v>
      </c>
      <c r="D329" s="17" t="s">
        <v>123</v>
      </c>
      <c r="E329" s="17" t="s">
        <v>1129</v>
      </c>
      <c r="F329" s="110">
        <v>44348</v>
      </c>
      <c r="G329" s="108">
        <v>45809</v>
      </c>
      <c r="H329" s="108" t="s">
        <v>1465</v>
      </c>
      <c r="I329" s="93">
        <v>50000</v>
      </c>
      <c r="J329" s="93">
        <v>1435</v>
      </c>
      <c r="K329" s="93">
        <v>1520</v>
      </c>
      <c r="L329" s="93">
        <v>1854</v>
      </c>
      <c r="M329" s="93">
        <v>25</v>
      </c>
      <c r="N329" s="93">
        <f t="shared" ref="N329:N369" si="10">+J329+K329+L329+M329</f>
        <v>4834</v>
      </c>
      <c r="O329" s="93">
        <f t="shared" ref="O329:O369" si="11">+I329-N329</f>
        <v>45166</v>
      </c>
      <c r="P329" s="38" t="s">
        <v>224</v>
      </c>
    </row>
    <row r="330" spans="1:16" ht="19.5" customHeight="1" x14ac:dyDescent="0.25">
      <c r="A330" s="107">
        <v>322</v>
      </c>
      <c r="B330" s="2" t="s">
        <v>768</v>
      </c>
      <c r="C330" s="17" t="s">
        <v>1265</v>
      </c>
      <c r="D330" s="17" t="s">
        <v>124</v>
      </c>
      <c r="E330" s="17" t="s">
        <v>1129</v>
      </c>
      <c r="F330" s="110">
        <v>45215</v>
      </c>
      <c r="G330" s="108">
        <v>45763</v>
      </c>
      <c r="H330" s="108">
        <v>45946</v>
      </c>
      <c r="I330" s="93">
        <v>50000</v>
      </c>
      <c r="J330" s="93">
        <v>1435</v>
      </c>
      <c r="K330" s="93">
        <v>1520</v>
      </c>
      <c r="L330" s="93">
        <v>1854</v>
      </c>
      <c r="M330" s="93">
        <v>5634.5300000000007</v>
      </c>
      <c r="N330" s="93">
        <f t="shared" si="10"/>
        <v>10443.530000000001</v>
      </c>
      <c r="O330" s="93">
        <f t="shared" si="11"/>
        <v>39556.47</v>
      </c>
      <c r="P330" s="38" t="s">
        <v>223</v>
      </c>
    </row>
    <row r="331" spans="1:16" ht="19.5" customHeight="1" x14ac:dyDescent="0.25">
      <c r="A331" s="107">
        <v>323</v>
      </c>
      <c r="B331" s="2" t="s">
        <v>325</v>
      </c>
      <c r="C331" s="17" t="s">
        <v>1265</v>
      </c>
      <c r="D331" s="17" t="s">
        <v>123</v>
      </c>
      <c r="E331" s="17" t="s">
        <v>1129</v>
      </c>
      <c r="F331" s="110">
        <v>44348</v>
      </c>
      <c r="G331" s="108">
        <v>45809</v>
      </c>
      <c r="H331" s="108" t="s">
        <v>1465</v>
      </c>
      <c r="I331" s="93">
        <v>50000</v>
      </c>
      <c r="J331" s="93">
        <v>1435</v>
      </c>
      <c r="K331" s="93">
        <v>1520</v>
      </c>
      <c r="L331" s="93">
        <v>1854</v>
      </c>
      <c r="M331" s="93">
        <v>5025</v>
      </c>
      <c r="N331" s="93">
        <f t="shared" si="10"/>
        <v>9834</v>
      </c>
      <c r="O331" s="93">
        <f t="shared" si="11"/>
        <v>40166</v>
      </c>
      <c r="P331" s="38" t="s">
        <v>223</v>
      </c>
    </row>
    <row r="332" spans="1:16" ht="19.5" customHeight="1" x14ac:dyDescent="0.25">
      <c r="A332" s="107">
        <v>324</v>
      </c>
      <c r="B332" s="2" t="s">
        <v>266</v>
      </c>
      <c r="C332" s="17" t="s">
        <v>1265</v>
      </c>
      <c r="D332" s="17" t="s">
        <v>123</v>
      </c>
      <c r="E332" s="17" t="s">
        <v>1129</v>
      </c>
      <c r="F332" s="110">
        <v>44348</v>
      </c>
      <c r="G332" s="108">
        <v>45809</v>
      </c>
      <c r="H332" s="108" t="s">
        <v>1465</v>
      </c>
      <c r="I332" s="93">
        <v>50000</v>
      </c>
      <c r="J332" s="93">
        <v>1435</v>
      </c>
      <c r="K332" s="93">
        <v>1520</v>
      </c>
      <c r="L332" s="93">
        <v>1339.36</v>
      </c>
      <c r="M332" s="93">
        <v>3455.92</v>
      </c>
      <c r="N332" s="93">
        <f t="shared" si="10"/>
        <v>7750.28</v>
      </c>
      <c r="O332" s="93">
        <f t="shared" si="11"/>
        <v>42249.72</v>
      </c>
      <c r="P332" s="38" t="s">
        <v>223</v>
      </c>
    </row>
    <row r="333" spans="1:16" ht="19.5" customHeight="1" x14ac:dyDescent="0.25">
      <c r="A333" s="107">
        <v>325</v>
      </c>
      <c r="B333" s="2" t="s">
        <v>269</v>
      </c>
      <c r="C333" s="17" t="s">
        <v>1265</v>
      </c>
      <c r="D333" s="17" t="s">
        <v>123</v>
      </c>
      <c r="E333" s="17" t="s">
        <v>1129</v>
      </c>
      <c r="F333" s="110">
        <v>44348</v>
      </c>
      <c r="G333" s="108">
        <v>45809</v>
      </c>
      <c r="H333" s="108" t="s">
        <v>1465</v>
      </c>
      <c r="I333" s="93">
        <v>50000</v>
      </c>
      <c r="J333" s="93">
        <v>1435</v>
      </c>
      <c r="K333" s="93">
        <v>1520</v>
      </c>
      <c r="L333" s="93">
        <v>1854</v>
      </c>
      <c r="M333" s="93">
        <v>25</v>
      </c>
      <c r="N333" s="93">
        <f t="shared" si="10"/>
        <v>4834</v>
      </c>
      <c r="O333" s="93">
        <f t="shared" si="11"/>
        <v>45166</v>
      </c>
      <c r="P333" s="38" t="s">
        <v>223</v>
      </c>
    </row>
    <row r="334" spans="1:16" ht="19.5" customHeight="1" x14ac:dyDescent="0.25">
      <c r="A334" s="107">
        <v>326</v>
      </c>
      <c r="B334" s="2" t="s">
        <v>291</v>
      </c>
      <c r="C334" s="17" t="s">
        <v>1265</v>
      </c>
      <c r="D334" s="17" t="s">
        <v>123</v>
      </c>
      <c r="E334" s="17" t="s">
        <v>1129</v>
      </c>
      <c r="F334" s="110">
        <v>44378</v>
      </c>
      <c r="G334" s="108">
        <v>45839</v>
      </c>
      <c r="H334" s="108">
        <v>46022</v>
      </c>
      <c r="I334" s="93">
        <v>50000</v>
      </c>
      <c r="J334" s="93">
        <v>1435</v>
      </c>
      <c r="K334" s="93">
        <v>1520</v>
      </c>
      <c r="L334" s="93">
        <v>1854</v>
      </c>
      <c r="M334" s="93">
        <v>25</v>
      </c>
      <c r="N334" s="93">
        <f t="shared" si="10"/>
        <v>4834</v>
      </c>
      <c r="O334" s="93">
        <f t="shared" si="11"/>
        <v>45166</v>
      </c>
      <c r="P334" s="38" t="s">
        <v>223</v>
      </c>
    </row>
    <row r="335" spans="1:16" ht="19.5" customHeight="1" x14ac:dyDescent="0.25">
      <c r="A335" s="107">
        <v>327</v>
      </c>
      <c r="B335" s="2" t="s">
        <v>289</v>
      </c>
      <c r="C335" s="17" t="s">
        <v>1265</v>
      </c>
      <c r="D335" s="17" t="s">
        <v>895</v>
      </c>
      <c r="E335" s="17" t="s">
        <v>1129</v>
      </c>
      <c r="F335" s="110">
        <v>44348</v>
      </c>
      <c r="G335" s="108">
        <v>45809</v>
      </c>
      <c r="H335" s="108" t="s">
        <v>1465</v>
      </c>
      <c r="I335" s="93">
        <v>60000</v>
      </c>
      <c r="J335" s="93">
        <v>1722</v>
      </c>
      <c r="K335" s="93">
        <v>1824</v>
      </c>
      <c r="L335" s="93">
        <v>3486.68</v>
      </c>
      <c r="M335" s="93">
        <v>6545.8</v>
      </c>
      <c r="N335" s="93">
        <f t="shared" si="10"/>
        <v>13578.48</v>
      </c>
      <c r="O335" s="93">
        <f t="shared" si="11"/>
        <v>46421.520000000004</v>
      </c>
      <c r="P335" s="38" t="s">
        <v>224</v>
      </c>
    </row>
    <row r="336" spans="1:16" ht="19.5" customHeight="1" x14ac:dyDescent="0.25">
      <c r="A336" s="107">
        <v>328</v>
      </c>
      <c r="B336" s="2" t="s">
        <v>295</v>
      </c>
      <c r="C336" s="17" t="s">
        <v>1265</v>
      </c>
      <c r="D336" s="17" t="s">
        <v>123</v>
      </c>
      <c r="E336" s="17" t="s">
        <v>1129</v>
      </c>
      <c r="F336" s="110">
        <v>44378</v>
      </c>
      <c r="G336" s="108">
        <v>45839</v>
      </c>
      <c r="H336" s="108">
        <v>46022</v>
      </c>
      <c r="I336" s="93">
        <v>50000</v>
      </c>
      <c r="J336" s="93">
        <v>1435</v>
      </c>
      <c r="K336" s="93">
        <v>1520</v>
      </c>
      <c r="L336" s="93">
        <v>1854</v>
      </c>
      <c r="M336" s="93">
        <v>25</v>
      </c>
      <c r="N336" s="93">
        <f t="shared" si="10"/>
        <v>4834</v>
      </c>
      <c r="O336" s="93">
        <f t="shared" si="11"/>
        <v>45166</v>
      </c>
      <c r="P336" s="38" t="s">
        <v>223</v>
      </c>
    </row>
    <row r="337" spans="1:16" ht="19.5" customHeight="1" x14ac:dyDescent="0.25">
      <c r="A337" s="107">
        <v>329</v>
      </c>
      <c r="B337" s="2" t="s">
        <v>903</v>
      </c>
      <c r="C337" s="17" t="s">
        <v>1265</v>
      </c>
      <c r="D337" s="17" t="s">
        <v>123</v>
      </c>
      <c r="E337" s="17" t="s">
        <v>1129</v>
      </c>
      <c r="F337" s="110">
        <v>45717</v>
      </c>
      <c r="G337" s="108">
        <v>45901</v>
      </c>
      <c r="H337" s="108">
        <v>46081</v>
      </c>
      <c r="I337" s="93">
        <v>50000</v>
      </c>
      <c r="J337" s="93">
        <v>1435</v>
      </c>
      <c r="K337" s="93">
        <v>1520</v>
      </c>
      <c r="L337" s="93">
        <v>1854</v>
      </c>
      <c r="M337" s="93">
        <v>25</v>
      </c>
      <c r="N337" s="93">
        <f t="shared" si="10"/>
        <v>4834</v>
      </c>
      <c r="O337" s="93">
        <f t="shared" si="11"/>
        <v>45166</v>
      </c>
      <c r="P337" s="38" t="s">
        <v>223</v>
      </c>
    </row>
    <row r="338" spans="1:16" ht="19.5" customHeight="1" x14ac:dyDescent="0.25">
      <c r="A338" s="107">
        <v>330</v>
      </c>
      <c r="B338" s="2" t="s">
        <v>417</v>
      </c>
      <c r="C338" s="17" t="s">
        <v>1265</v>
      </c>
      <c r="D338" s="17" t="s">
        <v>123</v>
      </c>
      <c r="E338" s="17" t="s">
        <v>1129</v>
      </c>
      <c r="F338" s="110">
        <v>44562</v>
      </c>
      <c r="G338" s="108">
        <v>45839</v>
      </c>
      <c r="H338" s="108">
        <v>46022</v>
      </c>
      <c r="I338" s="93">
        <v>50000</v>
      </c>
      <c r="J338" s="93">
        <v>1435</v>
      </c>
      <c r="K338" s="93">
        <v>1520</v>
      </c>
      <c r="L338" s="93">
        <v>1854</v>
      </c>
      <c r="M338" s="93">
        <v>25</v>
      </c>
      <c r="N338" s="93">
        <f t="shared" si="10"/>
        <v>4834</v>
      </c>
      <c r="O338" s="93">
        <f t="shared" si="11"/>
        <v>45166</v>
      </c>
      <c r="P338" s="38" t="s">
        <v>223</v>
      </c>
    </row>
    <row r="339" spans="1:16" ht="19.5" customHeight="1" x14ac:dyDescent="0.25">
      <c r="A339" s="107">
        <v>331</v>
      </c>
      <c r="B339" s="2" t="s">
        <v>310</v>
      </c>
      <c r="C339" s="17" t="s">
        <v>1265</v>
      </c>
      <c r="D339" s="17" t="s">
        <v>123</v>
      </c>
      <c r="E339" s="17" t="s">
        <v>1129</v>
      </c>
      <c r="F339" s="110">
        <v>44348</v>
      </c>
      <c r="G339" s="108">
        <v>45809</v>
      </c>
      <c r="H339" s="108" t="s">
        <v>1465</v>
      </c>
      <c r="I339" s="93">
        <v>50000</v>
      </c>
      <c r="J339" s="93">
        <v>1435</v>
      </c>
      <c r="K339" s="93">
        <v>1520</v>
      </c>
      <c r="L339" s="93">
        <v>1854</v>
      </c>
      <c r="M339" s="93">
        <v>6936.67</v>
      </c>
      <c r="N339" s="93">
        <f t="shared" si="10"/>
        <v>11745.67</v>
      </c>
      <c r="O339" s="93">
        <f t="shared" si="11"/>
        <v>38254.33</v>
      </c>
      <c r="P339" s="38" t="s">
        <v>223</v>
      </c>
    </row>
    <row r="340" spans="1:16" ht="19.5" customHeight="1" x14ac:dyDescent="0.25">
      <c r="A340" s="107">
        <v>332</v>
      </c>
      <c r="B340" s="2" t="s">
        <v>429</v>
      </c>
      <c r="C340" s="17" t="s">
        <v>1265</v>
      </c>
      <c r="D340" s="17" t="s">
        <v>124</v>
      </c>
      <c r="E340" s="17" t="s">
        <v>1129</v>
      </c>
      <c r="F340" s="110">
        <v>44317</v>
      </c>
      <c r="G340" s="108">
        <v>45778</v>
      </c>
      <c r="H340" s="108">
        <v>45961</v>
      </c>
      <c r="I340" s="93">
        <v>50000</v>
      </c>
      <c r="J340" s="93">
        <v>1435</v>
      </c>
      <c r="K340" s="93">
        <v>1520</v>
      </c>
      <c r="L340" s="93">
        <v>1854</v>
      </c>
      <c r="M340" s="93">
        <v>15777.51</v>
      </c>
      <c r="N340" s="93">
        <f t="shared" si="10"/>
        <v>20586.510000000002</v>
      </c>
      <c r="O340" s="93">
        <f t="shared" si="11"/>
        <v>29413.489999999998</v>
      </c>
      <c r="P340" s="38" t="s">
        <v>223</v>
      </c>
    </row>
    <row r="341" spans="1:16" ht="19.5" customHeight="1" x14ac:dyDescent="0.25">
      <c r="A341" s="107">
        <v>333</v>
      </c>
      <c r="B341" s="2" t="s">
        <v>1287</v>
      </c>
      <c r="C341" s="17" t="s">
        <v>1265</v>
      </c>
      <c r="D341" s="17" t="s">
        <v>123</v>
      </c>
      <c r="E341" s="17" t="s">
        <v>1129</v>
      </c>
      <c r="F341" s="110">
        <v>45809</v>
      </c>
      <c r="G341" s="108">
        <v>45809</v>
      </c>
      <c r="H341" s="108">
        <v>45930</v>
      </c>
      <c r="I341" s="93">
        <v>55000</v>
      </c>
      <c r="J341" s="93">
        <v>1578.5</v>
      </c>
      <c r="K341" s="93">
        <v>1672</v>
      </c>
      <c r="L341" s="93">
        <v>2559.6799999999998</v>
      </c>
      <c r="M341" s="93">
        <v>1875</v>
      </c>
      <c r="N341" s="93">
        <f t="shared" si="10"/>
        <v>7685.18</v>
      </c>
      <c r="O341" s="93">
        <f t="shared" si="11"/>
        <v>47314.82</v>
      </c>
      <c r="P341" s="38" t="s">
        <v>223</v>
      </c>
    </row>
    <row r="342" spans="1:16" ht="19.5" customHeight="1" x14ac:dyDescent="0.25">
      <c r="A342" s="107">
        <v>334</v>
      </c>
      <c r="B342" s="2" t="s">
        <v>1290</v>
      </c>
      <c r="C342" s="17" t="s">
        <v>1265</v>
      </c>
      <c r="D342" s="17" t="s">
        <v>123</v>
      </c>
      <c r="E342" s="17" t="s">
        <v>1129</v>
      </c>
      <c r="F342" s="110">
        <v>45809</v>
      </c>
      <c r="G342" s="108">
        <v>45809</v>
      </c>
      <c r="H342" s="108">
        <v>45930</v>
      </c>
      <c r="I342" s="93">
        <v>55000</v>
      </c>
      <c r="J342" s="93">
        <v>1578.5</v>
      </c>
      <c r="K342" s="93">
        <v>1672</v>
      </c>
      <c r="L342" s="93">
        <v>2559.6799999999998</v>
      </c>
      <c r="M342" s="93">
        <v>25</v>
      </c>
      <c r="N342" s="93">
        <f t="shared" si="10"/>
        <v>5835.18</v>
      </c>
      <c r="O342" s="93">
        <f t="shared" si="11"/>
        <v>49164.82</v>
      </c>
      <c r="P342" s="38" t="s">
        <v>223</v>
      </c>
    </row>
    <row r="343" spans="1:16" ht="19.5" customHeight="1" x14ac:dyDescent="0.25">
      <c r="A343" s="107">
        <v>335</v>
      </c>
      <c r="B343" s="2" t="s">
        <v>315</v>
      </c>
      <c r="C343" s="17" t="s">
        <v>1006</v>
      </c>
      <c r="D343" s="17" t="s">
        <v>125</v>
      </c>
      <c r="E343" s="17" t="s">
        <v>1129</v>
      </c>
      <c r="F343" s="110">
        <v>44348</v>
      </c>
      <c r="G343" s="108">
        <v>45809</v>
      </c>
      <c r="H343" s="108" t="s">
        <v>1465</v>
      </c>
      <c r="I343" s="93">
        <v>85000</v>
      </c>
      <c r="J343" s="93">
        <v>2439.5</v>
      </c>
      <c r="K343" s="93">
        <v>2584</v>
      </c>
      <c r="L343" s="93">
        <v>8576.99</v>
      </c>
      <c r="M343" s="93">
        <v>11127.03</v>
      </c>
      <c r="N343" s="93">
        <f t="shared" si="10"/>
        <v>24727.52</v>
      </c>
      <c r="O343" s="93">
        <f t="shared" si="11"/>
        <v>60272.479999999996</v>
      </c>
      <c r="P343" s="38" t="s">
        <v>223</v>
      </c>
    </row>
    <row r="344" spans="1:16" ht="19.5" customHeight="1" x14ac:dyDescent="0.25">
      <c r="A344" s="107">
        <v>336</v>
      </c>
      <c r="B344" s="2" t="s">
        <v>297</v>
      </c>
      <c r="C344" s="17" t="s">
        <v>810</v>
      </c>
      <c r="D344" s="17" t="s">
        <v>125</v>
      </c>
      <c r="E344" s="17" t="s">
        <v>1129</v>
      </c>
      <c r="F344" s="110">
        <v>44348</v>
      </c>
      <c r="G344" s="108">
        <v>45809</v>
      </c>
      <c r="H344" s="108" t="s">
        <v>1465</v>
      </c>
      <c r="I344" s="93">
        <v>70000</v>
      </c>
      <c r="J344" s="93">
        <v>2009</v>
      </c>
      <c r="K344" s="93">
        <v>2128</v>
      </c>
      <c r="L344" s="93">
        <v>5368.48</v>
      </c>
      <c r="M344" s="93">
        <v>4299</v>
      </c>
      <c r="N344" s="93">
        <f t="shared" si="10"/>
        <v>13804.48</v>
      </c>
      <c r="O344" s="93">
        <f t="shared" si="11"/>
        <v>56195.520000000004</v>
      </c>
      <c r="P344" s="38" t="s">
        <v>224</v>
      </c>
    </row>
    <row r="345" spans="1:16" ht="19.5" customHeight="1" x14ac:dyDescent="0.25">
      <c r="A345" s="107">
        <v>337</v>
      </c>
      <c r="B345" s="2" t="s">
        <v>1297</v>
      </c>
      <c r="C345" s="17" t="s">
        <v>810</v>
      </c>
      <c r="D345" s="17" t="s">
        <v>125</v>
      </c>
      <c r="E345" s="17" t="s">
        <v>1129</v>
      </c>
      <c r="F345" s="110">
        <v>45809</v>
      </c>
      <c r="G345" s="108">
        <v>45809</v>
      </c>
      <c r="H345" s="108">
        <v>45930</v>
      </c>
      <c r="I345" s="93">
        <v>75000</v>
      </c>
      <c r="J345" s="93">
        <v>2152.5</v>
      </c>
      <c r="K345" s="93">
        <v>2280</v>
      </c>
      <c r="L345" s="93">
        <v>6309.38</v>
      </c>
      <c r="M345" s="93">
        <v>4942.5</v>
      </c>
      <c r="N345" s="93">
        <f t="shared" si="10"/>
        <v>15684.380000000001</v>
      </c>
      <c r="O345" s="93">
        <f t="shared" si="11"/>
        <v>59315.619999999995</v>
      </c>
      <c r="P345" s="38" t="s">
        <v>224</v>
      </c>
    </row>
    <row r="346" spans="1:16" ht="19.5" customHeight="1" x14ac:dyDescent="0.25">
      <c r="A346" s="107">
        <v>338</v>
      </c>
      <c r="B346" s="2" t="s">
        <v>277</v>
      </c>
      <c r="C346" s="17" t="s">
        <v>1007</v>
      </c>
      <c r="D346" s="17" t="s">
        <v>895</v>
      </c>
      <c r="E346" s="17" t="s">
        <v>1129</v>
      </c>
      <c r="F346" s="110">
        <v>44348</v>
      </c>
      <c r="G346" s="108">
        <v>45809</v>
      </c>
      <c r="H346" s="108" t="s">
        <v>1465</v>
      </c>
      <c r="I346" s="93">
        <v>70000</v>
      </c>
      <c r="J346" s="93">
        <v>2009</v>
      </c>
      <c r="K346" s="93">
        <v>2128</v>
      </c>
      <c r="L346" s="93">
        <v>5368.48</v>
      </c>
      <c r="M346" s="93">
        <v>10860.41</v>
      </c>
      <c r="N346" s="93">
        <f t="shared" si="10"/>
        <v>20365.89</v>
      </c>
      <c r="O346" s="93">
        <f t="shared" si="11"/>
        <v>49634.11</v>
      </c>
      <c r="P346" s="38" t="s">
        <v>223</v>
      </c>
    </row>
    <row r="347" spans="1:16" ht="19.5" customHeight="1" x14ac:dyDescent="0.25">
      <c r="A347" s="107">
        <v>339</v>
      </c>
      <c r="B347" s="2" t="s">
        <v>1199</v>
      </c>
      <c r="C347" s="17" t="s">
        <v>1244</v>
      </c>
      <c r="D347" s="17" t="s">
        <v>849</v>
      </c>
      <c r="E347" s="17" t="s">
        <v>1129</v>
      </c>
      <c r="F347" s="110">
        <v>45721</v>
      </c>
      <c r="G347" s="108">
        <v>45721</v>
      </c>
      <c r="H347" s="108">
        <v>45905</v>
      </c>
      <c r="I347" s="93">
        <v>80000</v>
      </c>
      <c r="J347" s="93">
        <v>2296</v>
      </c>
      <c r="K347" s="93">
        <v>2432</v>
      </c>
      <c r="L347" s="93">
        <v>7400.87</v>
      </c>
      <c r="M347" s="93">
        <v>25</v>
      </c>
      <c r="N347" s="93">
        <f t="shared" si="10"/>
        <v>12153.869999999999</v>
      </c>
      <c r="O347" s="93">
        <f t="shared" si="11"/>
        <v>67846.13</v>
      </c>
      <c r="P347" s="38" t="s">
        <v>223</v>
      </c>
    </row>
    <row r="348" spans="1:16" ht="19.5" customHeight="1" x14ac:dyDescent="0.25">
      <c r="A348" s="107">
        <v>340</v>
      </c>
      <c r="B348" s="2" t="s">
        <v>332</v>
      </c>
      <c r="C348" s="17" t="s">
        <v>1008</v>
      </c>
      <c r="D348" s="17" t="s">
        <v>855</v>
      </c>
      <c r="E348" s="17" t="s">
        <v>1129</v>
      </c>
      <c r="F348" s="110">
        <v>44378</v>
      </c>
      <c r="G348" s="108">
        <v>45839</v>
      </c>
      <c r="H348" s="108">
        <v>46022</v>
      </c>
      <c r="I348" s="93">
        <v>60000</v>
      </c>
      <c r="J348" s="93">
        <v>1722</v>
      </c>
      <c r="K348" s="93">
        <v>1824</v>
      </c>
      <c r="L348" s="93">
        <v>3486.68</v>
      </c>
      <c r="M348" s="93">
        <v>17028.96</v>
      </c>
      <c r="N348" s="93">
        <f t="shared" si="10"/>
        <v>24061.64</v>
      </c>
      <c r="O348" s="93">
        <f t="shared" si="11"/>
        <v>35938.36</v>
      </c>
      <c r="P348" s="38" t="s">
        <v>224</v>
      </c>
    </row>
    <row r="349" spans="1:16" ht="19.5" customHeight="1" x14ac:dyDescent="0.25">
      <c r="A349" s="107">
        <v>341</v>
      </c>
      <c r="B349" s="2" t="s">
        <v>427</v>
      </c>
      <c r="C349" s="17" t="s">
        <v>1009</v>
      </c>
      <c r="D349" s="17" t="s">
        <v>855</v>
      </c>
      <c r="E349" s="17" t="s">
        <v>1129</v>
      </c>
      <c r="F349" s="110">
        <v>44562</v>
      </c>
      <c r="G349" s="108">
        <v>45839</v>
      </c>
      <c r="H349" s="108">
        <v>46022</v>
      </c>
      <c r="I349" s="93">
        <v>60000</v>
      </c>
      <c r="J349" s="93">
        <v>1722</v>
      </c>
      <c r="K349" s="93">
        <v>1824</v>
      </c>
      <c r="L349" s="93">
        <v>3486.68</v>
      </c>
      <c r="M349" s="93">
        <v>9025</v>
      </c>
      <c r="N349" s="93">
        <f t="shared" si="10"/>
        <v>16057.68</v>
      </c>
      <c r="O349" s="93">
        <f t="shared" si="11"/>
        <v>43942.32</v>
      </c>
      <c r="P349" s="38" t="s">
        <v>224</v>
      </c>
    </row>
    <row r="350" spans="1:16" ht="19.5" customHeight="1" x14ac:dyDescent="0.25">
      <c r="A350" s="107">
        <v>342</v>
      </c>
      <c r="B350" s="2" t="s">
        <v>420</v>
      </c>
      <c r="C350" s="17" t="s">
        <v>1010</v>
      </c>
      <c r="D350" s="17" t="s">
        <v>120</v>
      </c>
      <c r="E350" s="17" t="s">
        <v>1129</v>
      </c>
      <c r="F350" s="110">
        <v>44531</v>
      </c>
      <c r="G350" s="108">
        <v>45809</v>
      </c>
      <c r="H350" s="108">
        <v>45991</v>
      </c>
      <c r="I350" s="93">
        <v>60000</v>
      </c>
      <c r="J350" s="93">
        <v>1722</v>
      </c>
      <c r="K350" s="93">
        <v>1824</v>
      </c>
      <c r="L350" s="93">
        <v>3486.68</v>
      </c>
      <c r="M350" s="93">
        <v>1825</v>
      </c>
      <c r="N350" s="93">
        <f t="shared" si="10"/>
        <v>8857.68</v>
      </c>
      <c r="O350" s="93">
        <f t="shared" si="11"/>
        <v>51142.32</v>
      </c>
      <c r="P350" s="38" t="s">
        <v>223</v>
      </c>
    </row>
    <row r="351" spans="1:16" ht="19.5" customHeight="1" x14ac:dyDescent="0.25">
      <c r="A351" s="107">
        <v>343</v>
      </c>
      <c r="B351" s="2" t="s">
        <v>511</v>
      </c>
      <c r="C351" s="17" t="s">
        <v>823</v>
      </c>
      <c r="D351" s="17" t="s">
        <v>883</v>
      </c>
      <c r="E351" s="17" t="s">
        <v>1129</v>
      </c>
      <c r="F351" s="110">
        <v>44621</v>
      </c>
      <c r="G351" s="108">
        <v>45901</v>
      </c>
      <c r="H351" s="108">
        <v>46081</v>
      </c>
      <c r="I351" s="93">
        <v>45000</v>
      </c>
      <c r="J351" s="93">
        <v>1291.5</v>
      </c>
      <c r="K351" s="93">
        <v>1368</v>
      </c>
      <c r="L351" s="93">
        <v>1148.33</v>
      </c>
      <c r="M351" s="93">
        <v>10744.68</v>
      </c>
      <c r="N351" s="93">
        <f t="shared" si="10"/>
        <v>14552.51</v>
      </c>
      <c r="O351" s="93">
        <f t="shared" si="11"/>
        <v>30447.489999999998</v>
      </c>
      <c r="P351" s="38" t="s">
        <v>223</v>
      </c>
    </row>
    <row r="352" spans="1:16" ht="19.5" customHeight="1" x14ac:dyDescent="0.25">
      <c r="A352" s="107">
        <v>344</v>
      </c>
      <c r="B352" s="2" t="s">
        <v>512</v>
      </c>
      <c r="C352" s="17" t="s">
        <v>823</v>
      </c>
      <c r="D352" s="17" t="s">
        <v>883</v>
      </c>
      <c r="E352" s="17" t="s">
        <v>1129</v>
      </c>
      <c r="F352" s="110">
        <v>44621</v>
      </c>
      <c r="G352" s="108">
        <v>45901</v>
      </c>
      <c r="H352" s="108">
        <v>46081</v>
      </c>
      <c r="I352" s="93">
        <v>40000</v>
      </c>
      <c r="J352" s="93">
        <v>1148</v>
      </c>
      <c r="K352" s="93">
        <v>1216</v>
      </c>
      <c r="L352" s="93">
        <v>442.65</v>
      </c>
      <c r="M352" s="93">
        <v>2025</v>
      </c>
      <c r="N352" s="93">
        <f t="shared" si="10"/>
        <v>4831.6499999999996</v>
      </c>
      <c r="O352" s="93">
        <f t="shared" si="11"/>
        <v>35168.35</v>
      </c>
      <c r="P352" s="38" t="s">
        <v>224</v>
      </c>
    </row>
    <row r="353" spans="1:16" ht="19.5" customHeight="1" x14ac:dyDescent="0.25">
      <c r="A353" s="107">
        <v>345</v>
      </c>
      <c r="B353" s="2" t="s">
        <v>214</v>
      </c>
      <c r="C353" s="17" t="s">
        <v>823</v>
      </c>
      <c r="D353" s="17" t="s">
        <v>852</v>
      </c>
      <c r="E353" s="17" t="s">
        <v>1129</v>
      </c>
      <c r="F353" s="110">
        <v>44166</v>
      </c>
      <c r="G353" s="108">
        <v>45809</v>
      </c>
      <c r="H353" s="108" t="s">
        <v>1465</v>
      </c>
      <c r="I353" s="93">
        <v>35000</v>
      </c>
      <c r="J353" s="93">
        <v>1004.5</v>
      </c>
      <c r="K353" s="93">
        <v>1064</v>
      </c>
      <c r="L353" s="93">
        <v>0</v>
      </c>
      <c r="M353" s="93">
        <v>25</v>
      </c>
      <c r="N353" s="93">
        <f t="shared" si="10"/>
        <v>2093.5</v>
      </c>
      <c r="O353" s="93">
        <f t="shared" si="11"/>
        <v>32906.5</v>
      </c>
      <c r="P353" s="38" t="s">
        <v>223</v>
      </c>
    </row>
    <row r="354" spans="1:16" ht="19.5" customHeight="1" x14ac:dyDescent="0.25">
      <c r="A354" s="107">
        <v>346</v>
      </c>
      <c r="B354" s="2" t="s">
        <v>920</v>
      </c>
      <c r="C354" s="17" t="s">
        <v>823</v>
      </c>
      <c r="D354" s="17" t="s">
        <v>5</v>
      </c>
      <c r="E354" s="17" t="s">
        <v>1129</v>
      </c>
      <c r="F354" s="110">
        <v>44440</v>
      </c>
      <c r="G354" s="108">
        <v>45901</v>
      </c>
      <c r="H354" s="108">
        <v>46081</v>
      </c>
      <c r="I354" s="93">
        <v>85000</v>
      </c>
      <c r="J354" s="93">
        <v>2439.5</v>
      </c>
      <c r="K354" s="93">
        <v>2584</v>
      </c>
      <c r="L354" s="93">
        <v>8576.99</v>
      </c>
      <c r="M354" s="93">
        <v>6231.17</v>
      </c>
      <c r="N354" s="93">
        <f t="shared" si="10"/>
        <v>19831.66</v>
      </c>
      <c r="O354" s="93">
        <f t="shared" si="11"/>
        <v>65168.34</v>
      </c>
      <c r="P354" s="38" t="s">
        <v>223</v>
      </c>
    </row>
    <row r="355" spans="1:16" ht="19.5" customHeight="1" x14ac:dyDescent="0.25">
      <c r="A355" s="107">
        <v>347</v>
      </c>
      <c r="B355" s="2" t="s">
        <v>1288</v>
      </c>
      <c r="C355" s="17" t="s">
        <v>823</v>
      </c>
      <c r="D355" s="17" t="s">
        <v>852</v>
      </c>
      <c r="E355" s="17" t="s">
        <v>1129</v>
      </c>
      <c r="F355" s="110">
        <v>45809</v>
      </c>
      <c r="G355" s="108">
        <v>45809</v>
      </c>
      <c r="H355" s="108">
        <v>45930</v>
      </c>
      <c r="I355" s="93">
        <v>90000</v>
      </c>
      <c r="J355" s="93">
        <v>2583</v>
      </c>
      <c r="K355" s="93">
        <v>2736</v>
      </c>
      <c r="L355" s="93">
        <v>9753.1200000000008</v>
      </c>
      <c r="M355" s="93">
        <v>25</v>
      </c>
      <c r="N355" s="93">
        <f t="shared" si="10"/>
        <v>15097.12</v>
      </c>
      <c r="O355" s="93">
        <f t="shared" si="11"/>
        <v>74902.880000000005</v>
      </c>
      <c r="P355" s="38" t="s">
        <v>223</v>
      </c>
    </row>
    <row r="356" spans="1:16" ht="19.5" customHeight="1" x14ac:dyDescent="0.25">
      <c r="A356" s="107">
        <v>348</v>
      </c>
      <c r="B356" s="2" t="s">
        <v>1405</v>
      </c>
      <c r="C356" s="17" t="s">
        <v>823</v>
      </c>
      <c r="D356" s="17" t="s">
        <v>852</v>
      </c>
      <c r="E356" s="17" t="s">
        <v>1129</v>
      </c>
      <c r="F356" s="110">
        <v>44136</v>
      </c>
      <c r="G356" s="108">
        <v>45778</v>
      </c>
      <c r="H356" s="108">
        <v>45961</v>
      </c>
      <c r="I356" s="93">
        <v>90000</v>
      </c>
      <c r="J356" s="93">
        <v>2583</v>
      </c>
      <c r="K356" s="93">
        <v>2736</v>
      </c>
      <c r="L356" s="93">
        <v>9753.1200000000008</v>
      </c>
      <c r="M356" s="93">
        <v>25</v>
      </c>
      <c r="N356" s="93">
        <f t="shared" si="10"/>
        <v>15097.12</v>
      </c>
      <c r="O356" s="93">
        <f t="shared" si="11"/>
        <v>74902.880000000005</v>
      </c>
      <c r="P356" s="38" t="s">
        <v>224</v>
      </c>
    </row>
    <row r="357" spans="1:16" ht="19.5" customHeight="1" x14ac:dyDescent="0.25">
      <c r="A357" s="107">
        <v>349</v>
      </c>
      <c r="B357" s="2" t="s">
        <v>576</v>
      </c>
      <c r="C357" s="17" t="s">
        <v>824</v>
      </c>
      <c r="D357" s="17" t="s">
        <v>852</v>
      </c>
      <c r="E357" s="17" t="s">
        <v>1129</v>
      </c>
      <c r="F357" s="110">
        <v>44777</v>
      </c>
      <c r="G357" s="108">
        <v>45873</v>
      </c>
      <c r="H357" s="108">
        <v>46057</v>
      </c>
      <c r="I357" s="93">
        <v>50000</v>
      </c>
      <c r="J357" s="93">
        <v>1435</v>
      </c>
      <c r="K357" s="93">
        <v>1520</v>
      </c>
      <c r="L357" s="93">
        <v>1854</v>
      </c>
      <c r="M357" s="93">
        <v>25</v>
      </c>
      <c r="N357" s="93">
        <f t="shared" si="10"/>
        <v>4834</v>
      </c>
      <c r="O357" s="93">
        <f t="shared" si="11"/>
        <v>45166</v>
      </c>
      <c r="P357" s="38" t="s">
        <v>223</v>
      </c>
    </row>
    <row r="358" spans="1:16" ht="19.5" customHeight="1" x14ac:dyDescent="0.25">
      <c r="A358" s="107">
        <v>350</v>
      </c>
      <c r="B358" s="2" t="s">
        <v>414</v>
      </c>
      <c r="C358" s="17" t="s">
        <v>824</v>
      </c>
      <c r="D358" s="17" t="s">
        <v>852</v>
      </c>
      <c r="E358" s="17" t="s">
        <v>1129</v>
      </c>
      <c r="F358" s="110">
        <v>44562</v>
      </c>
      <c r="G358" s="108">
        <v>45839</v>
      </c>
      <c r="H358" s="108">
        <v>46022</v>
      </c>
      <c r="I358" s="93">
        <v>50000</v>
      </c>
      <c r="J358" s="93">
        <v>1435</v>
      </c>
      <c r="K358" s="93">
        <v>1520</v>
      </c>
      <c r="L358" s="93">
        <v>1854</v>
      </c>
      <c r="M358" s="93">
        <v>25</v>
      </c>
      <c r="N358" s="93">
        <f t="shared" si="10"/>
        <v>4834</v>
      </c>
      <c r="O358" s="93">
        <f t="shared" si="11"/>
        <v>45166</v>
      </c>
      <c r="P358" s="38" t="s">
        <v>223</v>
      </c>
    </row>
    <row r="359" spans="1:16" ht="19.5" customHeight="1" x14ac:dyDescent="0.25">
      <c r="A359" s="107">
        <v>351</v>
      </c>
      <c r="B359" s="2" t="s">
        <v>556</v>
      </c>
      <c r="C359" s="17" t="s">
        <v>824</v>
      </c>
      <c r="D359" s="17" t="s">
        <v>852</v>
      </c>
      <c r="E359" s="17" t="s">
        <v>1129</v>
      </c>
      <c r="F359" s="110">
        <v>44568</v>
      </c>
      <c r="G359" s="108">
        <v>45845</v>
      </c>
      <c r="H359" s="108">
        <v>46029</v>
      </c>
      <c r="I359" s="93">
        <v>35000</v>
      </c>
      <c r="J359" s="93">
        <v>1004.5</v>
      </c>
      <c r="K359" s="93">
        <v>1064</v>
      </c>
      <c r="L359" s="93">
        <v>0</v>
      </c>
      <c r="M359" s="93">
        <v>25</v>
      </c>
      <c r="N359" s="93">
        <f t="shared" si="10"/>
        <v>2093.5</v>
      </c>
      <c r="O359" s="93">
        <f t="shared" si="11"/>
        <v>32906.5</v>
      </c>
      <c r="P359" s="38" t="s">
        <v>223</v>
      </c>
    </row>
    <row r="360" spans="1:16" ht="19.5" customHeight="1" x14ac:dyDescent="0.25">
      <c r="A360" s="107">
        <v>352</v>
      </c>
      <c r="B360" s="2" t="s">
        <v>600</v>
      </c>
      <c r="C360" s="17" t="s">
        <v>824</v>
      </c>
      <c r="D360" s="17" t="s">
        <v>852</v>
      </c>
      <c r="E360" s="17" t="s">
        <v>1129</v>
      </c>
      <c r="F360" s="110">
        <v>44896</v>
      </c>
      <c r="G360" s="108">
        <v>45809</v>
      </c>
      <c r="H360" s="108">
        <v>45991</v>
      </c>
      <c r="I360" s="93">
        <v>40000</v>
      </c>
      <c r="J360" s="93">
        <v>1148</v>
      </c>
      <c r="K360" s="93">
        <v>1216</v>
      </c>
      <c r="L360" s="93">
        <v>442.65</v>
      </c>
      <c r="M360" s="93">
        <v>4061.92</v>
      </c>
      <c r="N360" s="93">
        <f t="shared" si="10"/>
        <v>6868.57</v>
      </c>
      <c r="O360" s="93">
        <f t="shared" si="11"/>
        <v>33131.43</v>
      </c>
      <c r="P360" s="38" t="s">
        <v>223</v>
      </c>
    </row>
    <row r="361" spans="1:16" ht="19.5" customHeight="1" x14ac:dyDescent="0.25">
      <c r="A361" s="107">
        <v>353</v>
      </c>
      <c r="B361" s="2" t="s">
        <v>601</v>
      </c>
      <c r="C361" s="17" t="s">
        <v>824</v>
      </c>
      <c r="D361" s="17" t="s">
        <v>852</v>
      </c>
      <c r="E361" s="17" t="s">
        <v>1129</v>
      </c>
      <c r="F361" s="110">
        <v>44896</v>
      </c>
      <c r="G361" s="108">
        <v>45809</v>
      </c>
      <c r="H361" s="108">
        <v>45991</v>
      </c>
      <c r="I361" s="93">
        <v>35000</v>
      </c>
      <c r="J361" s="93">
        <v>1004.5</v>
      </c>
      <c r="K361" s="93">
        <v>1064</v>
      </c>
      <c r="L361" s="93">
        <v>0</v>
      </c>
      <c r="M361" s="93">
        <v>25</v>
      </c>
      <c r="N361" s="93">
        <f t="shared" si="10"/>
        <v>2093.5</v>
      </c>
      <c r="O361" s="93">
        <f t="shared" si="11"/>
        <v>32906.5</v>
      </c>
      <c r="P361" s="38" t="s">
        <v>224</v>
      </c>
    </row>
    <row r="362" spans="1:16" ht="19.5" customHeight="1" x14ac:dyDescent="0.25">
      <c r="A362" s="107">
        <v>354</v>
      </c>
      <c r="B362" s="2" t="s">
        <v>602</v>
      </c>
      <c r="C362" s="17" t="s">
        <v>824</v>
      </c>
      <c r="D362" s="17" t="s">
        <v>852</v>
      </c>
      <c r="E362" s="17" t="s">
        <v>1129</v>
      </c>
      <c r="F362" s="110">
        <v>44896</v>
      </c>
      <c r="G362" s="108">
        <v>45809</v>
      </c>
      <c r="H362" s="108">
        <v>45991</v>
      </c>
      <c r="I362" s="93">
        <v>35000</v>
      </c>
      <c r="J362" s="93">
        <v>1004.5</v>
      </c>
      <c r="K362" s="93">
        <v>1064</v>
      </c>
      <c r="L362" s="93">
        <v>0</v>
      </c>
      <c r="M362" s="93">
        <v>25</v>
      </c>
      <c r="N362" s="93">
        <f t="shared" si="10"/>
        <v>2093.5</v>
      </c>
      <c r="O362" s="93">
        <f t="shared" si="11"/>
        <v>32906.5</v>
      </c>
      <c r="P362" s="38" t="s">
        <v>223</v>
      </c>
    </row>
    <row r="363" spans="1:16" ht="19.5" customHeight="1" x14ac:dyDescent="0.25">
      <c r="A363" s="107">
        <v>355</v>
      </c>
      <c r="B363" s="2" t="s">
        <v>603</v>
      </c>
      <c r="C363" s="17" t="s">
        <v>824</v>
      </c>
      <c r="D363" s="17" t="s">
        <v>852</v>
      </c>
      <c r="E363" s="17" t="s">
        <v>1129</v>
      </c>
      <c r="F363" s="110">
        <v>44896</v>
      </c>
      <c r="G363" s="108">
        <v>45809</v>
      </c>
      <c r="H363" s="108">
        <v>45991</v>
      </c>
      <c r="I363" s="93">
        <v>35000</v>
      </c>
      <c r="J363" s="93">
        <v>1004.5</v>
      </c>
      <c r="K363" s="93">
        <v>1064</v>
      </c>
      <c r="L363" s="93">
        <v>0</v>
      </c>
      <c r="M363" s="93">
        <v>3525</v>
      </c>
      <c r="N363" s="93">
        <f t="shared" si="10"/>
        <v>5593.5</v>
      </c>
      <c r="O363" s="93">
        <f t="shared" si="11"/>
        <v>29406.5</v>
      </c>
      <c r="P363" s="38" t="s">
        <v>223</v>
      </c>
    </row>
    <row r="364" spans="1:16" ht="19.5" customHeight="1" x14ac:dyDescent="0.25">
      <c r="A364" s="107">
        <v>356</v>
      </c>
      <c r="B364" s="2" t="s">
        <v>604</v>
      </c>
      <c r="C364" s="17" t="s">
        <v>824</v>
      </c>
      <c r="D364" s="17" t="s">
        <v>852</v>
      </c>
      <c r="E364" s="17" t="s">
        <v>1129</v>
      </c>
      <c r="F364" s="110">
        <v>44896</v>
      </c>
      <c r="G364" s="108">
        <v>45809</v>
      </c>
      <c r="H364" s="108">
        <v>45991</v>
      </c>
      <c r="I364" s="93">
        <v>35000</v>
      </c>
      <c r="J364" s="93">
        <v>1004.5</v>
      </c>
      <c r="K364" s="93">
        <v>1064</v>
      </c>
      <c r="L364" s="93">
        <v>0</v>
      </c>
      <c r="M364" s="93">
        <v>1075</v>
      </c>
      <c r="N364" s="93">
        <f t="shared" si="10"/>
        <v>3143.5</v>
      </c>
      <c r="O364" s="93">
        <f t="shared" si="11"/>
        <v>31856.5</v>
      </c>
      <c r="P364" s="38" t="s">
        <v>223</v>
      </c>
    </row>
    <row r="365" spans="1:16" ht="19.5" customHeight="1" x14ac:dyDescent="0.25">
      <c r="A365" s="107">
        <v>357</v>
      </c>
      <c r="B365" s="2" t="s">
        <v>605</v>
      </c>
      <c r="C365" s="17" t="s">
        <v>824</v>
      </c>
      <c r="D365" s="17" t="s">
        <v>852</v>
      </c>
      <c r="E365" s="17" t="s">
        <v>1129</v>
      </c>
      <c r="F365" s="110">
        <v>44896</v>
      </c>
      <c r="G365" s="108">
        <v>45809</v>
      </c>
      <c r="H365" s="108">
        <v>45991</v>
      </c>
      <c r="I365" s="93">
        <v>35000</v>
      </c>
      <c r="J365" s="93">
        <v>1004.5</v>
      </c>
      <c r="K365" s="93">
        <v>1064</v>
      </c>
      <c r="L365" s="93">
        <v>0</v>
      </c>
      <c r="M365" s="93">
        <v>5585.4</v>
      </c>
      <c r="N365" s="93">
        <f t="shared" si="10"/>
        <v>7653.9</v>
      </c>
      <c r="O365" s="93">
        <f t="shared" si="11"/>
        <v>27346.1</v>
      </c>
      <c r="P365" s="38" t="s">
        <v>224</v>
      </c>
    </row>
    <row r="366" spans="1:16" ht="19.5" customHeight="1" x14ac:dyDescent="0.25">
      <c r="A366" s="107">
        <v>358</v>
      </c>
      <c r="B366" s="2" t="s">
        <v>561</v>
      </c>
      <c r="C366" s="17" t="s">
        <v>824</v>
      </c>
      <c r="D366" s="17" t="s">
        <v>852</v>
      </c>
      <c r="E366" s="17" t="s">
        <v>1129</v>
      </c>
      <c r="F366" s="110">
        <v>44568</v>
      </c>
      <c r="G366" s="108">
        <v>45845</v>
      </c>
      <c r="H366" s="108">
        <v>46029</v>
      </c>
      <c r="I366" s="93">
        <v>35000</v>
      </c>
      <c r="J366" s="93">
        <v>1004.5</v>
      </c>
      <c r="K366" s="93">
        <v>1064</v>
      </c>
      <c r="L366" s="93">
        <v>0</v>
      </c>
      <c r="M366" s="93">
        <v>7270.5</v>
      </c>
      <c r="N366" s="93">
        <f t="shared" si="10"/>
        <v>9339</v>
      </c>
      <c r="O366" s="93">
        <f t="shared" si="11"/>
        <v>25661</v>
      </c>
      <c r="P366" s="38" t="s">
        <v>224</v>
      </c>
    </row>
    <row r="367" spans="1:16" ht="19.5" customHeight="1" x14ac:dyDescent="0.25">
      <c r="A367" s="107">
        <v>359</v>
      </c>
      <c r="B367" s="2" t="s">
        <v>165</v>
      </c>
      <c r="C367" s="17" t="s">
        <v>824</v>
      </c>
      <c r="D367" s="17" t="s">
        <v>852</v>
      </c>
      <c r="E367" s="17" t="s">
        <v>1129</v>
      </c>
      <c r="F367" s="110">
        <v>44126</v>
      </c>
      <c r="G367" s="108">
        <v>45769</v>
      </c>
      <c r="H367" s="108">
        <v>45952</v>
      </c>
      <c r="I367" s="93">
        <v>35000</v>
      </c>
      <c r="J367" s="93">
        <v>1004.5</v>
      </c>
      <c r="K367" s="93">
        <v>1064</v>
      </c>
      <c r="L367" s="93">
        <v>0</v>
      </c>
      <c r="M367" s="93">
        <v>25</v>
      </c>
      <c r="N367" s="93">
        <f t="shared" si="10"/>
        <v>2093.5</v>
      </c>
      <c r="O367" s="93">
        <f t="shared" si="11"/>
        <v>32906.5</v>
      </c>
      <c r="P367" s="38" t="s">
        <v>223</v>
      </c>
    </row>
    <row r="368" spans="1:16" ht="19.5" customHeight="1" x14ac:dyDescent="0.25">
      <c r="A368" s="107">
        <v>360</v>
      </c>
      <c r="B368" s="2" t="s">
        <v>211</v>
      </c>
      <c r="C368" s="17" t="s">
        <v>824</v>
      </c>
      <c r="D368" s="17" t="s">
        <v>852</v>
      </c>
      <c r="E368" s="17" t="s">
        <v>1129</v>
      </c>
      <c r="F368" s="110">
        <v>44166</v>
      </c>
      <c r="G368" s="108">
        <v>45809</v>
      </c>
      <c r="H368" s="108" t="s">
        <v>1465</v>
      </c>
      <c r="I368" s="93">
        <v>35000</v>
      </c>
      <c r="J368" s="93">
        <v>1004.5</v>
      </c>
      <c r="K368" s="93">
        <v>1064</v>
      </c>
      <c r="L368" s="93">
        <v>0</v>
      </c>
      <c r="M368" s="93">
        <v>25</v>
      </c>
      <c r="N368" s="93">
        <f t="shared" si="10"/>
        <v>2093.5</v>
      </c>
      <c r="O368" s="93">
        <f t="shared" si="11"/>
        <v>32906.5</v>
      </c>
      <c r="P368" s="38" t="s">
        <v>223</v>
      </c>
    </row>
    <row r="369" spans="1:17" ht="19.5" customHeight="1" x14ac:dyDescent="0.25">
      <c r="A369" s="107">
        <v>361</v>
      </c>
      <c r="B369" s="2" t="s">
        <v>525</v>
      </c>
      <c r="C369" s="17" t="s">
        <v>824</v>
      </c>
      <c r="D369" s="17" t="s">
        <v>852</v>
      </c>
      <c r="E369" s="17" t="s">
        <v>1129</v>
      </c>
      <c r="F369" s="110">
        <v>44652</v>
      </c>
      <c r="G369" s="108">
        <v>45748</v>
      </c>
      <c r="H369" s="108" t="s">
        <v>1466</v>
      </c>
      <c r="I369" s="93">
        <v>35000</v>
      </c>
      <c r="J369" s="93">
        <v>1004.5</v>
      </c>
      <c r="K369" s="93">
        <v>1064</v>
      </c>
      <c r="L369" s="93">
        <v>0</v>
      </c>
      <c r="M369" s="93">
        <v>7341.13</v>
      </c>
      <c r="N369" s="93">
        <f t="shared" si="10"/>
        <v>9409.630000000001</v>
      </c>
      <c r="O369" s="93">
        <f t="shared" si="11"/>
        <v>25590.37</v>
      </c>
      <c r="P369" s="38" t="s">
        <v>223</v>
      </c>
    </row>
    <row r="370" spans="1:17" ht="19.5" customHeight="1" x14ac:dyDescent="0.25">
      <c r="H370" s="104" t="s">
        <v>519</v>
      </c>
      <c r="I370" s="31">
        <f t="shared" ref="I370:O370" si="12">SUM(I9:I369)</f>
        <v>32064666.670000002</v>
      </c>
      <c r="J370" s="31">
        <f t="shared" si="12"/>
        <v>920255.92999999993</v>
      </c>
      <c r="K370" s="31">
        <f t="shared" si="12"/>
        <v>974765.87000000011</v>
      </c>
      <c r="L370" s="31">
        <f t="shared" si="12"/>
        <v>3565182.9600000121</v>
      </c>
      <c r="M370" s="31">
        <f t="shared" si="12"/>
        <v>1854635.2399999988</v>
      </c>
      <c r="N370" s="31">
        <f t="shared" si="12"/>
        <v>7314840.0000000214</v>
      </c>
      <c r="O370" s="31">
        <f t="shared" si="12"/>
        <v>24749826.670000002</v>
      </c>
      <c r="P370" s="33"/>
    </row>
    <row r="372" spans="1:17" x14ac:dyDescent="0.25">
      <c r="I372" s="10"/>
      <c r="J372" s="10"/>
      <c r="K372" s="10"/>
      <c r="L372" s="10"/>
      <c r="M372" s="10"/>
      <c r="N372" s="10"/>
      <c r="O372" s="10"/>
    </row>
    <row r="373" spans="1:17" x14ac:dyDescent="0.25">
      <c r="A373" s="27"/>
      <c r="B373" s="20" t="s">
        <v>754</v>
      </c>
      <c r="C373" s="20" t="s">
        <v>755</v>
      </c>
      <c r="D373" s="7"/>
      <c r="E373" s="7"/>
      <c r="F373" s="131"/>
      <c r="I373" s="67"/>
      <c r="J373" s="67"/>
      <c r="K373" s="67"/>
      <c r="L373" s="67"/>
      <c r="M373" s="67"/>
      <c r="N373" s="68"/>
      <c r="O373" s="10"/>
      <c r="P373"/>
    </row>
    <row r="374" spans="1:17" x14ac:dyDescent="0.25">
      <c r="A374" s="25"/>
      <c r="B374" s="21"/>
      <c r="C374" s="21"/>
      <c r="D374" s="7"/>
      <c r="E374" s="7"/>
      <c r="F374" s="131"/>
      <c r="H374" s="128"/>
      <c r="I374" s="67"/>
      <c r="J374" s="67"/>
      <c r="K374" s="67"/>
      <c r="M374" s="67"/>
      <c r="N374" s="67"/>
      <c r="O374" s="67"/>
      <c r="P374"/>
    </row>
    <row r="375" spans="1:17" x14ac:dyDescent="0.25">
      <c r="A375" s="28"/>
      <c r="B375" s="21"/>
      <c r="C375" s="21"/>
      <c r="E375" s="7"/>
      <c r="F375" s="131"/>
      <c r="H375" s="128"/>
      <c r="I375" s="67"/>
      <c r="J375" s="67"/>
      <c r="K375" s="67"/>
      <c r="L375" s="67"/>
      <c r="N375" s="68"/>
      <c r="O375" s="10"/>
      <c r="P375"/>
    </row>
    <row r="376" spans="1:17" x14ac:dyDescent="0.25">
      <c r="A376" s="27"/>
      <c r="B376" s="21"/>
      <c r="C376" s="21"/>
      <c r="D376" s="20"/>
      <c r="H376" s="128"/>
      <c r="Q376" s="1"/>
    </row>
    <row r="377" spans="1:17" ht="15.75" thickBot="1" x14ac:dyDescent="0.3">
      <c r="B377" s="35"/>
      <c r="C377" s="35"/>
      <c r="D377" s="21"/>
      <c r="H377" s="128"/>
      <c r="Q377" s="1"/>
    </row>
    <row r="378" spans="1:17" x14ac:dyDescent="0.25">
      <c r="B378" s="20" t="s">
        <v>756</v>
      </c>
      <c r="C378" s="20" t="s">
        <v>1091</v>
      </c>
      <c r="D378" s="21"/>
      <c r="N378" s="1" t="s">
        <v>1409</v>
      </c>
    </row>
    <row r="379" spans="1:17" x14ac:dyDescent="0.25">
      <c r="B379" s="36" t="s">
        <v>760</v>
      </c>
      <c r="C379" s="36" t="s">
        <v>757</v>
      </c>
      <c r="D379" s="21"/>
      <c r="P379" s="1"/>
      <c r="Q379" s="1"/>
    </row>
    <row r="380" spans="1:17" x14ac:dyDescent="0.25">
      <c r="B380" s="21"/>
      <c r="C380" s="21"/>
      <c r="D380" s="21"/>
    </row>
    <row r="381" spans="1:17" x14ac:dyDescent="0.25">
      <c r="B381" s="22"/>
      <c r="C381" s="36"/>
      <c r="D381" s="22" t="s">
        <v>1100</v>
      </c>
    </row>
  </sheetData>
  <mergeCells count="13">
    <mergeCell ref="A2:O2"/>
    <mergeCell ref="A3:O3"/>
    <mergeCell ref="A4:O4"/>
    <mergeCell ref="A5:O5"/>
    <mergeCell ref="B7:B8"/>
    <mergeCell ref="C7:C8"/>
    <mergeCell ref="D7:D8"/>
    <mergeCell ref="E7:E8"/>
    <mergeCell ref="I7:P7"/>
    <mergeCell ref="G7:G8"/>
    <mergeCell ref="H7:H8"/>
    <mergeCell ref="A7:A8"/>
    <mergeCell ref="F7:F8"/>
  </mergeCells>
  <conditionalFormatting sqref="B373:B379">
    <cfRule type="duplicateValues" dxfId="5" priority="27"/>
  </conditionalFormatting>
  <conditionalFormatting sqref="B380:B381">
    <cfRule type="duplicateValues" dxfId="4" priority="2"/>
  </conditionalFormatting>
  <conditionalFormatting sqref="B373:C373">
    <cfRule type="duplicateValues" dxfId="3" priority="3"/>
  </conditionalFormatting>
  <pageMargins left="0.33" right="0.24" top="0.35" bottom="0.43" header="0.3" footer="0.42"/>
  <pageSetup scale="46" fitToHeight="0" orientation="landscape" r:id="rId1"/>
  <rowBreaks count="6" manualBreakCount="6">
    <brk id="64" max="14" man="1"/>
    <brk id="125" max="14" man="1"/>
    <brk id="184" max="14" man="1"/>
    <brk id="243" max="14" man="1"/>
    <brk id="301" max="14" man="1"/>
    <brk id="357" max="14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996455-4834-4F52-9FE7-14E1882D8FE7}">
  <sheetPr>
    <tabColor rgb="FF00B0F0"/>
    <pageSetUpPr fitToPage="1"/>
  </sheetPr>
  <dimension ref="A2:O31"/>
  <sheetViews>
    <sheetView showGridLines="0" zoomScaleNormal="100" zoomScaleSheetLayoutView="30" workbookViewId="0">
      <selection activeCell="E23" sqref="E23"/>
    </sheetView>
  </sheetViews>
  <sheetFormatPr baseColWidth="10" defaultColWidth="11.42578125" defaultRowHeight="15" x14ac:dyDescent="0.25"/>
  <cols>
    <col min="1" max="1" width="4.42578125" style="3" bestFit="1" customWidth="1"/>
    <col min="2" max="2" width="38.42578125" style="7" bestFit="1" customWidth="1"/>
    <col min="3" max="3" width="32.85546875" customWidth="1"/>
    <col min="4" max="4" width="24.85546875" bestFit="1" customWidth="1"/>
    <col min="5" max="5" width="21.140625" style="3" customWidth="1"/>
    <col min="6" max="7" width="10.7109375" style="73" bestFit="1" customWidth="1"/>
    <col min="8" max="8" width="16.85546875" style="39" bestFit="1" customWidth="1"/>
    <col min="9" max="10" width="9.140625" style="6" bestFit="1" customWidth="1"/>
    <col min="11" max="11" width="10.140625" style="6" bestFit="1" customWidth="1"/>
    <col min="12" max="12" width="13.7109375" style="6" bestFit="1" customWidth="1"/>
    <col min="13" max="13" width="13.7109375" style="6" customWidth="1"/>
    <col min="14" max="14" width="11.7109375" style="6" bestFit="1" customWidth="1"/>
    <col min="15" max="15" width="6.140625" style="29" bestFit="1" customWidth="1"/>
  </cols>
  <sheetData>
    <row r="2" spans="1:15" x14ac:dyDescent="0.25">
      <c r="B2" s="16"/>
      <c r="C2" s="14"/>
      <c r="D2" s="14"/>
      <c r="E2" s="8"/>
      <c r="F2" s="72"/>
      <c r="G2" s="72"/>
      <c r="H2" s="53"/>
      <c r="I2" s="53"/>
      <c r="J2" s="53"/>
      <c r="K2" s="53"/>
      <c r="L2" s="53"/>
      <c r="M2" s="53"/>
      <c r="N2" s="53"/>
      <c r="O2" s="8"/>
    </row>
    <row r="3" spans="1:15" ht="18.75" x14ac:dyDescent="0.3">
      <c r="A3" s="132" t="s">
        <v>1166</v>
      </c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2"/>
    </row>
    <row r="4" spans="1:15" ht="18.75" x14ac:dyDescent="0.3">
      <c r="A4" s="132" t="s">
        <v>1167</v>
      </c>
      <c r="B4" s="132"/>
      <c r="C4" s="132"/>
      <c r="D4" s="132"/>
      <c r="E4" s="132"/>
      <c r="F4" s="132"/>
      <c r="G4" s="132"/>
      <c r="H4" s="132"/>
      <c r="I4" s="132"/>
      <c r="J4" s="132"/>
      <c r="K4" s="132"/>
      <c r="L4" s="132"/>
      <c r="M4" s="132"/>
      <c r="N4" s="132"/>
      <c r="O4" s="132"/>
    </row>
    <row r="5" spans="1:15" ht="18.75" x14ac:dyDescent="0.3">
      <c r="A5" s="133" t="s">
        <v>1454</v>
      </c>
      <c r="B5" s="133"/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  <c r="O5" s="133"/>
    </row>
    <row r="6" spans="1:15" ht="18.75" x14ac:dyDescent="0.3">
      <c r="A6" s="132" t="s">
        <v>14</v>
      </c>
      <c r="B6" s="132"/>
      <c r="C6" s="132"/>
      <c r="D6" s="132"/>
      <c r="E6" s="132"/>
      <c r="F6" s="132"/>
      <c r="G6" s="132"/>
      <c r="H6" s="132"/>
      <c r="I6" s="132"/>
      <c r="J6" s="132"/>
      <c r="K6" s="132"/>
      <c r="L6" s="132"/>
      <c r="M6" s="132"/>
      <c r="N6" s="132"/>
      <c r="O6" s="132"/>
    </row>
    <row r="7" spans="1:15" ht="16.5" thickBot="1" x14ac:dyDescent="0.3">
      <c r="A7" s="42"/>
      <c r="B7" s="47"/>
      <c r="C7" s="41"/>
      <c r="D7" s="41"/>
      <c r="E7" s="42"/>
      <c r="F7" s="74"/>
      <c r="G7" s="74"/>
      <c r="H7" s="54"/>
      <c r="I7" s="54"/>
      <c r="J7" s="54"/>
      <c r="K7" s="54"/>
      <c r="L7" s="54"/>
      <c r="M7" s="54"/>
      <c r="N7" s="54"/>
      <c r="O7" s="42"/>
    </row>
    <row r="8" spans="1:15" ht="15" customHeight="1" thickBot="1" x14ac:dyDescent="0.3">
      <c r="A8" s="136" t="s">
        <v>421</v>
      </c>
      <c r="B8" s="136" t="s">
        <v>12</v>
      </c>
      <c r="C8" s="136" t="s">
        <v>11</v>
      </c>
      <c r="D8" s="136" t="s">
        <v>422</v>
      </c>
      <c r="E8" s="134" t="s">
        <v>400</v>
      </c>
      <c r="F8" s="143" t="s">
        <v>1174</v>
      </c>
      <c r="G8" s="138" t="s">
        <v>1176</v>
      </c>
      <c r="H8" s="140" t="s">
        <v>9</v>
      </c>
      <c r="I8" s="141"/>
      <c r="J8" s="141"/>
      <c r="K8" s="141"/>
      <c r="L8" s="141"/>
      <c r="M8" s="141"/>
      <c r="N8" s="141"/>
      <c r="O8" s="142"/>
    </row>
    <row r="9" spans="1:15" ht="48" thickBot="1" x14ac:dyDescent="0.3">
      <c r="A9" s="137"/>
      <c r="B9" s="137"/>
      <c r="C9" s="137"/>
      <c r="D9" s="137"/>
      <c r="E9" s="135"/>
      <c r="F9" s="144"/>
      <c r="G9" s="139"/>
      <c r="H9" s="77" t="s">
        <v>1177</v>
      </c>
      <c r="I9" s="79" t="s">
        <v>1</v>
      </c>
      <c r="J9" s="79" t="s">
        <v>219</v>
      </c>
      <c r="K9" s="79" t="s">
        <v>220</v>
      </c>
      <c r="L9" s="79" t="s">
        <v>222</v>
      </c>
      <c r="M9" s="82" t="s">
        <v>828</v>
      </c>
      <c r="N9" s="80" t="s">
        <v>10</v>
      </c>
      <c r="O9" s="81" t="s">
        <v>231</v>
      </c>
    </row>
    <row r="10" spans="1:15" x14ac:dyDescent="0.25">
      <c r="A10" s="11">
        <v>1</v>
      </c>
      <c r="B10" s="45" t="s">
        <v>1388</v>
      </c>
      <c r="C10" s="45" t="s">
        <v>1305</v>
      </c>
      <c r="D10" s="2" t="s">
        <v>865</v>
      </c>
      <c r="E10" s="11" t="s">
        <v>771</v>
      </c>
      <c r="F10" s="94">
        <v>45839</v>
      </c>
      <c r="G10" s="94">
        <v>46022</v>
      </c>
      <c r="H10" s="64">
        <v>200000</v>
      </c>
      <c r="I10" s="64">
        <v>5740</v>
      </c>
      <c r="J10" s="64">
        <v>6080</v>
      </c>
      <c r="K10" s="64">
        <v>35627.870000000003</v>
      </c>
      <c r="L10" s="65">
        <v>25</v>
      </c>
      <c r="M10" s="65">
        <f>+I10+J10+K10+L10</f>
        <v>47472.87</v>
      </c>
      <c r="N10" s="65">
        <f>+H10-M10</f>
        <v>152527.13</v>
      </c>
      <c r="O10" s="38" t="s">
        <v>223</v>
      </c>
    </row>
    <row r="11" spans="1:15" x14ac:dyDescent="0.25">
      <c r="A11" s="11">
        <v>2</v>
      </c>
      <c r="B11" s="45" t="s">
        <v>1389</v>
      </c>
      <c r="C11" s="45" t="s">
        <v>1390</v>
      </c>
      <c r="D11" s="2" t="s">
        <v>865</v>
      </c>
      <c r="E11" s="11" t="s">
        <v>771</v>
      </c>
      <c r="F11" s="94">
        <v>45839</v>
      </c>
      <c r="G11" s="94">
        <v>46022</v>
      </c>
      <c r="H11" s="64">
        <v>200000</v>
      </c>
      <c r="I11" s="64">
        <v>5740</v>
      </c>
      <c r="J11" s="64">
        <v>6080</v>
      </c>
      <c r="K11" s="64">
        <v>35627.870000000003</v>
      </c>
      <c r="L11" s="65">
        <v>25</v>
      </c>
      <c r="M11" s="65">
        <f t="shared" ref="M11:M20" si="0">+I11+J11+K11+L11</f>
        <v>47472.87</v>
      </c>
      <c r="N11" s="65">
        <f t="shared" ref="N11:N20" si="1">+H11-M11</f>
        <v>152527.13</v>
      </c>
      <c r="O11" s="38" t="s">
        <v>224</v>
      </c>
    </row>
    <row r="12" spans="1:15" x14ac:dyDescent="0.25">
      <c r="A12" s="11">
        <v>3</v>
      </c>
      <c r="B12" s="45" t="s">
        <v>1391</v>
      </c>
      <c r="C12" s="45" t="s">
        <v>1398</v>
      </c>
      <c r="D12" s="2" t="s">
        <v>865</v>
      </c>
      <c r="E12" s="11" t="s">
        <v>771</v>
      </c>
      <c r="F12" s="94">
        <v>45839</v>
      </c>
      <c r="G12" s="94">
        <v>46022</v>
      </c>
      <c r="H12" s="64">
        <v>175000</v>
      </c>
      <c r="I12" s="64">
        <v>5022.5</v>
      </c>
      <c r="J12" s="64">
        <v>5320</v>
      </c>
      <c r="K12" s="64">
        <v>29747.24</v>
      </c>
      <c r="L12" s="65">
        <v>25</v>
      </c>
      <c r="M12" s="65">
        <f t="shared" si="0"/>
        <v>40114.740000000005</v>
      </c>
      <c r="N12" s="65">
        <f t="shared" si="1"/>
        <v>134885.26</v>
      </c>
      <c r="O12" s="33" t="s">
        <v>223</v>
      </c>
    </row>
    <row r="13" spans="1:15" x14ac:dyDescent="0.25">
      <c r="A13" s="11">
        <v>4</v>
      </c>
      <c r="B13" s="45" t="s">
        <v>1392</v>
      </c>
      <c r="C13" s="45" t="s">
        <v>1393</v>
      </c>
      <c r="D13" s="2" t="s">
        <v>865</v>
      </c>
      <c r="E13" s="11" t="s">
        <v>771</v>
      </c>
      <c r="F13" s="94">
        <v>45839</v>
      </c>
      <c r="G13" s="94">
        <v>46022</v>
      </c>
      <c r="H13" s="64">
        <v>160000</v>
      </c>
      <c r="I13" s="64">
        <v>4592</v>
      </c>
      <c r="J13" s="64">
        <v>4864</v>
      </c>
      <c r="K13" s="64">
        <v>26218.87</v>
      </c>
      <c r="L13" s="65">
        <v>25</v>
      </c>
      <c r="M13" s="65">
        <f t="shared" si="0"/>
        <v>35699.869999999995</v>
      </c>
      <c r="N13" s="65">
        <f t="shared" si="1"/>
        <v>124300.13</v>
      </c>
      <c r="O13" s="33" t="s">
        <v>224</v>
      </c>
    </row>
    <row r="14" spans="1:15" x14ac:dyDescent="0.25">
      <c r="A14" s="11">
        <v>5</v>
      </c>
      <c r="B14" s="45" t="s">
        <v>1394</v>
      </c>
      <c r="C14" s="45" t="s">
        <v>1395</v>
      </c>
      <c r="D14" s="2" t="s">
        <v>865</v>
      </c>
      <c r="E14" s="11" t="s">
        <v>771</v>
      </c>
      <c r="F14" s="94">
        <v>45839</v>
      </c>
      <c r="G14" s="94">
        <v>46022</v>
      </c>
      <c r="H14" s="64">
        <v>160000</v>
      </c>
      <c r="I14" s="64">
        <v>4592</v>
      </c>
      <c r="J14" s="64">
        <v>4864</v>
      </c>
      <c r="K14" s="64">
        <v>25790</v>
      </c>
      <c r="L14" s="65">
        <v>1740.46</v>
      </c>
      <c r="M14" s="65">
        <f t="shared" si="0"/>
        <v>36986.46</v>
      </c>
      <c r="N14" s="65">
        <f t="shared" si="1"/>
        <v>123013.54000000001</v>
      </c>
      <c r="O14" s="33" t="s">
        <v>224</v>
      </c>
    </row>
    <row r="15" spans="1:15" x14ac:dyDescent="0.25">
      <c r="A15" s="11">
        <v>6</v>
      </c>
      <c r="B15" s="45" t="s">
        <v>1396</v>
      </c>
      <c r="C15" s="45" t="s">
        <v>1397</v>
      </c>
      <c r="D15" s="2" t="s">
        <v>865</v>
      </c>
      <c r="E15" s="11" t="s">
        <v>771</v>
      </c>
      <c r="F15" s="94">
        <v>45748</v>
      </c>
      <c r="G15" s="94">
        <v>45930</v>
      </c>
      <c r="H15" s="64">
        <v>130000</v>
      </c>
      <c r="I15" s="64">
        <v>3731</v>
      </c>
      <c r="J15" s="64">
        <v>3952</v>
      </c>
      <c r="K15" s="64">
        <v>19162.12</v>
      </c>
      <c r="L15" s="65">
        <v>25</v>
      </c>
      <c r="M15" s="65">
        <f t="shared" si="0"/>
        <v>26870.12</v>
      </c>
      <c r="N15" s="65">
        <f t="shared" si="1"/>
        <v>103129.88</v>
      </c>
      <c r="O15" s="33" t="s">
        <v>223</v>
      </c>
    </row>
    <row r="16" spans="1:15" x14ac:dyDescent="0.25">
      <c r="A16" s="11">
        <v>7</v>
      </c>
      <c r="B16" s="45" t="s">
        <v>1415</v>
      </c>
      <c r="C16" s="45" t="s">
        <v>26</v>
      </c>
      <c r="D16" s="2" t="s">
        <v>865</v>
      </c>
      <c r="E16" s="11" t="s">
        <v>771</v>
      </c>
      <c r="F16" s="94">
        <v>45870</v>
      </c>
      <c r="G16" s="94">
        <v>46053</v>
      </c>
      <c r="H16" s="64">
        <v>95000</v>
      </c>
      <c r="I16" s="64">
        <v>2726.5</v>
      </c>
      <c r="J16" s="64">
        <v>2888</v>
      </c>
      <c r="K16" s="64">
        <v>10929.24</v>
      </c>
      <c r="L16" s="65">
        <v>25</v>
      </c>
      <c r="M16" s="65">
        <f t="shared" si="0"/>
        <v>16568.739999999998</v>
      </c>
      <c r="N16" s="65">
        <f t="shared" si="1"/>
        <v>78431.260000000009</v>
      </c>
      <c r="O16" s="33" t="s">
        <v>223</v>
      </c>
    </row>
    <row r="17" spans="1:15" x14ac:dyDescent="0.25">
      <c r="A17" s="11">
        <v>8</v>
      </c>
      <c r="B17" s="45" t="s">
        <v>1416</v>
      </c>
      <c r="C17" s="45" t="s">
        <v>26</v>
      </c>
      <c r="D17" s="2" t="s">
        <v>865</v>
      </c>
      <c r="E17" s="11" t="s">
        <v>771</v>
      </c>
      <c r="F17" s="94">
        <v>45870</v>
      </c>
      <c r="G17" s="94">
        <v>46053</v>
      </c>
      <c r="H17" s="64">
        <v>95000</v>
      </c>
      <c r="I17" s="64">
        <v>2726.5</v>
      </c>
      <c r="J17" s="64">
        <v>2888</v>
      </c>
      <c r="K17" s="64">
        <v>10929.24</v>
      </c>
      <c r="L17" s="65">
        <v>25</v>
      </c>
      <c r="M17" s="65">
        <f t="shared" si="0"/>
        <v>16568.739999999998</v>
      </c>
      <c r="N17" s="65">
        <f t="shared" si="1"/>
        <v>78431.260000000009</v>
      </c>
      <c r="O17" s="33" t="s">
        <v>223</v>
      </c>
    </row>
    <row r="18" spans="1:15" x14ac:dyDescent="0.25">
      <c r="A18" s="11">
        <v>9</v>
      </c>
      <c r="B18" s="45" t="s">
        <v>1417</v>
      </c>
      <c r="C18" s="45" t="s">
        <v>2</v>
      </c>
      <c r="D18" s="2" t="s">
        <v>865</v>
      </c>
      <c r="E18" s="11" t="s">
        <v>771</v>
      </c>
      <c r="F18" s="94">
        <v>45870</v>
      </c>
      <c r="G18" s="94">
        <v>46053</v>
      </c>
      <c r="H18" s="64">
        <v>30000</v>
      </c>
      <c r="I18" s="64">
        <v>861</v>
      </c>
      <c r="J18" s="64">
        <v>912</v>
      </c>
      <c r="K18" s="64">
        <v>0</v>
      </c>
      <c r="L18" s="65">
        <v>25</v>
      </c>
      <c r="M18" s="65">
        <f t="shared" si="0"/>
        <v>1798</v>
      </c>
      <c r="N18" s="65">
        <f t="shared" si="1"/>
        <v>28202</v>
      </c>
      <c r="O18" s="33" t="s">
        <v>223</v>
      </c>
    </row>
    <row r="19" spans="1:15" x14ac:dyDescent="0.25">
      <c r="A19" s="11">
        <v>10</v>
      </c>
      <c r="B19" s="45" t="s">
        <v>1418</v>
      </c>
      <c r="C19" s="45" t="s">
        <v>1387</v>
      </c>
      <c r="D19" s="2" t="s">
        <v>865</v>
      </c>
      <c r="E19" s="11" t="s">
        <v>771</v>
      </c>
      <c r="F19" s="94">
        <v>45870</v>
      </c>
      <c r="G19" s="94">
        <v>46053</v>
      </c>
      <c r="H19" s="64">
        <v>25000</v>
      </c>
      <c r="I19" s="64">
        <v>717.5</v>
      </c>
      <c r="J19" s="64">
        <v>760</v>
      </c>
      <c r="K19" s="64">
        <v>0</v>
      </c>
      <c r="L19" s="65">
        <v>25</v>
      </c>
      <c r="M19" s="65">
        <f t="shared" si="0"/>
        <v>1502.5</v>
      </c>
      <c r="N19" s="65">
        <f t="shared" si="1"/>
        <v>23497.5</v>
      </c>
      <c r="O19" s="33" t="s">
        <v>223</v>
      </c>
    </row>
    <row r="20" spans="1:15" x14ac:dyDescent="0.25">
      <c r="A20" s="11">
        <v>11</v>
      </c>
      <c r="B20" s="45" t="s">
        <v>1261</v>
      </c>
      <c r="C20" s="45" t="s">
        <v>1260</v>
      </c>
      <c r="D20" s="2" t="s">
        <v>758</v>
      </c>
      <c r="E20" s="11" t="s">
        <v>771</v>
      </c>
      <c r="F20" s="94">
        <v>45792</v>
      </c>
      <c r="G20" s="94">
        <v>45976</v>
      </c>
      <c r="H20" s="64">
        <v>200000</v>
      </c>
      <c r="I20" s="64">
        <v>5740</v>
      </c>
      <c r="J20" s="64">
        <v>6080</v>
      </c>
      <c r="K20" s="64">
        <v>35627.870000000003</v>
      </c>
      <c r="L20" s="65">
        <v>25</v>
      </c>
      <c r="M20" s="65">
        <f t="shared" si="0"/>
        <v>47472.87</v>
      </c>
      <c r="N20" s="65">
        <f t="shared" si="1"/>
        <v>152527.13</v>
      </c>
      <c r="O20" s="33" t="s">
        <v>223</v>
      </c>
    </row>
    <row r="21" spans="1:15" ht="22.5" customHeight="1" x14ac:dyDescent="0.25">
      <c r="F21" s="3"/>
      <c r="G21" s="15" t="s">
        <v>519</v>
      </c>
      <c r="H21" s="66">
        <f>SUM(H10:H20)</f>
        <v>1470000</v>
      </c>
      <c r="I21" s="66">
        <f t="shared" ref="I21:N21" si="2">SUM(I10:I20)</f>
        <v>42189</v>
      </c>
      <c r="J21" s="66">
        <f t="shared" si="2"/>
        <v>44688</v>
      </c>
      <c r="K21" s="66">
        <f t="shared" si="2"/>
        <v>229660.31999999998</v>
      </c>
      <c r="L21" s="66">
        <f t="shared" si="2"/>
        <v>1990.46</v>
      </c>
      <c r="M21" s="66">
        <f t="shared" si="2"/>
        <v>318527.77999999997</v>
      </c>
      <c r="N21" s="66">
        <f t="shared" si="2"/>
        <v>1151472.2200000002</v>
      </c>
      <c r="O21" s="37"/>
    </row>
    <row r="22" spans="1:15" ht="22.5" customHeight="1" x14ac:dyDescent="0.25">
      <c r="E22" s="8"/>
      <c r="F22" s="72"/>
      <c r="G22" s="72"/>
      <c r="H22" s="8"/>
      <c r="I22" s="55"/>
      <c r="J22" s="55"/>
      <c r="K22" s="55"/>
      <c r="L22" s="55"/>
      <c r="M22" s="55"/>
      <c r="N22" s="55"/>
      <c r="O22" s="37"/>
    </row>
    <row r="23" spans="1:15" ht="22.5" customHeight="1" x14ac:dyDescent="0.25">
      <c r="E23" s="8"/>
      <c r="F23" s="72"/>
      <c r="G23" s="72"/>
      <c r="H23" s="55"/>
      <c r="I23" s="55"/>
      <c r="J23" s="55"/>
      <c r="K23" s="55"/>
      <c r="L23" s="55"/>
      <c r="M23" s="55"/>
      <c r="N23" s="55"/>
      <c r="O23" s="37"/>
    </row>
    <row r="24" spans="1:15" x14ac:dyDescent="0.25">
      <c r="B24" s="20" t="s">
        <v>754</v>
      </c>
      <c r="C24" s="20" t="s">
        <v>755</v>
      </c>
      <c r="D24" s="21"/>
      <c r="O24" s="39"/>
    </row>
    <row r="25" spans="1:15" x14ac:dyDescent="0.25">
      <c r="B25" s="48"/>
      <c r="C25" s="21"/>
      <c r="D25" s="40"/>
    </row>
    <row r="26" spans="1:15" x14ac:dyDescent="0.25">
      <c r="B26" s="48"/>
      <c r="C26" s="21"/>
      <c r="D26" s="51"/>
    </row>
    <row r="27" spans="1:15" ht="24.75" customHeight="1" x14ac:dyDescent="0.25">
      <c r="B27" s="48"/>
      <c r="C27" s="21"/>
      <c r="D27" s="52"/>
    </row>
    <row r="28" spans="1:15" ht="15" hidden="1" customHeight="1" x14ac:dyDescent="0.25">
      <c r="B28" s="48"/>
      <c r="C28" s="21"/>
    </row>
    <row r="29" spans="1:15" ht="15.75" thickBot="1" x14ac:dyDescent="0.3">
      <c r="B29" s="49"/>
      <c r="C29" s="35"/>
    </row>
    <row r="30" spans="1:15" x14ac:dyDescent="0.25">
      <c r="B30" s="20" t="s">
        <v>756</v>
      </c>
      <c r="C30" s="20" t="s">
        <v>1091</v>
      </c>
    </row>
    <row r="31" spans="1:15" ht="25.5" x14ac:dyDescent="0.25">
      <c r="B31" s="36" t="s">
        <v>760</v>
      </c>
      <c r="C31" s="36" t="s">
        <v>757</v>
      </c>
    </row>
  </sheetData>
  <mergeCells count="12">
    <mergeCell ref="G8:G9"/>
    <mergeCell ref="H8:O8"/>
    <mergeCell ref="A3:O3"/>
    <mergeCell ref="A4:O4"/>
    <mergeCell ref="A5:O5"/>
    <mergeCell ref="A6:O6"/>
    <mergeCell ref="A8:A9"/>
    <mergeCell ref="B8:B9"/>
    <mergeCell ref="C8:C9"/>
    <mergeCell ref="D8:D9"/>
    <mergeCell ref="E8:E9"/>
    <mergeCell ref="F8:F9"/>
  </mergeCells>
  <conditionalFormatting sqref="B24:B31">
    <cfRule type="duplicateValues" dxfId="17" priority="1"/>
  </conditionalFormatting>
  <conditionalFormatting sqref="B24:C24">
    <cfRule type="duplicateValues" dxfId="16" priority="2"/>
  </conditionalFormatting>
  <pageMargins left="0.7" right="0.7" top="0.75" bottom="0.75" header="0.3" footer="0.3"/>
  <pageSetup scale="52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9C40AF-16A0-4135-A645-464E4B016E18}">
  <sheetPr>
    <tabColor rgb="FF00B0F0"/>
  </sheetPr>
  <dimension ref="A1:N23"/>
  <sheetViews>
    <sheetView showGridLines="0" zoomScaleNormal="100" workbookViewId="0">
      <selection activeCell="A2" sqref="A2:N2"/>
    </sheetView>
  </sheetViews>
  <sheetFormatPr baseColWidth="10" defaultColWidth="11.42578125" defaultRowHeight="15" x14ac:dyDescent="0.25"/>
  <cols>
    <col min="1" max="1" width="4.42578125" bestFit="1" customWidth="1"/>
    <col min="2" max="2" width="33.28515625" bestFit="1" customWidth="1"/>
    <col min="3" max="3" width="34.42578125" bestFit="1" customWidth="1"/>
    <col min="4" max="4" width="51" bestFit="1" customWidth="1"/>
    <col min="5" max="5" width="21.5703125" customWidth="1"/>
    <col min="6" max="6" width="10.42578125" customWidth="1"/>
    <col min="7" max="7" width="11" customWidth="1"/>
    <col min="8" max="8" width="13.5703125" customWidth="1"/>
    <col min="9" max="10" width="9.5703125" bestFit="1" customWidth="1"/>
    <col min="11" max="11" width="10.5703125" bestFit="1" customWidth="1"/>
    <col min="12" max="12" width="9.5703125" bestFit="1" customWidth="1"/>
    <col min="13" max="13" width="13.85546875" bestFit="1" customWidth="1"/>
    <col min="14" max="14" width="11.5703125" bestFit="1" customWidth="1"/>
  </cols>
  <sheetData>
    <row r="1" spans="1:14" x14ac:dyDescent="0.25">
      <c r="A1" s="3"/>
      <c r="H1" s="4"/>
      <c r="I1" s="4"/>
      <c r="J1" s="4"/>
      <c r="K1" s="12"/>
      <c r="L1" s="12"/>
      <c r="M1" s="4"/>
      <c r="N1" s="4"/>
    </row>
    <row r="2" spans="1:14" ht="18.75" x14ac:dyDescent="0.3">
      <c r="A2" s="132" t="s">
        <v>1166</v>
      </c>
      <c r="B2" s="132"/>
      <c r="C2" s="132"/>
      <c r="D2" s="132"/>
      <c r="E2" s="132"/>
      <c r="F2" s="132"/>
      <c r="G2" s="132"/>
      <c r="H2" s="132"/>
      <c r="I2" s="132"/>
      <c r="J2" s="132"/>
      <c r="K2" s="147"/>
      <c r="L2" s="147"/>
      <c r="M2" s="132"/>
      <c r="N2" s="132"/>
    </row>
    <row r="3" spans="1:14" ht="18.75" x14ac:dyDescent="0.3">
      <c r="A3" s="132" t="s">
        <v>1412</v>
      </c>
      <c r="B3" s="132"/>
      <c r="C3" s="132"/>
      <c r="D3" s="132"/>
      <c r="E3" s="132"/>
      <c r="F3" s="132"/>
      <c r="G3" s="132"/>
      <c r="H3" s="132"/>
      <c r="I3" s="132"/>
      <c r="J3" s="132"/>
      <c r="K3" s="147"/>
      <c r="L3" s="147"/>
      <c r="M3" s="132"/>
      <c r="N3" s="132"/>
    </row>
    <row r="4" spans="1:14" ht="18.75" x14ac:dyDescent="0.3">
      <c r="A4" s="133" t="s">
        <v>1454</v>
      </c>
      <c r="B4" s="133"/>
      <c r="C4" s="133"/>
      <c r="D4" s="133"/>
      <c r="E4" s="133"/>
      <c r="F4" s="133"/>
      <c r="G4" s="133"/>
      <c r="H4" s="133"/>
      <c r="I4" s="133"/>
      <c r="J4" s="133"/>
      <c r="K4" s="133"/>
      <c r="L4" s="133"/>
      <c r="M4" s="133"/>
      <c r="N4" s="133"/>
    </row>
    <row r="5" spans="1:14" ht="18.75" x14ac:dyDescent="0.3">
      <c r="A5" s="132" t="s">
        <v>14</v>
      </c>
      <c r="B5" s="132"/>
      <c r="C5" s="132"/>
      <c r="D5" s="132"/>
      <c r="E5" s="132"/>
      <c r="F5" s="132"/>
      <c r="G5" s="132"/>
      <c r="H5" s="132"/>
      <c r="I5" s="132"/>
      <c r="J5" s="132"/>
      <c r="K5" s="147"/>
      <c r="L5" s="147"/>
      <c r="M5" s="132"/>
      <c r="N5" s="132"/>
    </row>
    <row r="6" spans="1:14" ht="15.75" thickBot="1" x14ac:dyDescent="0.3">
      <c r="A6" s="8"/>
      <c r="B6" s="8"/>
      <c r="C6" s="8"/>
      <c r="D6" s="8"/>
      <c r="E6" s="8"/>
      <c r="F6" s="8"/>
      <c r="G6" s="8"/>
      <c r="H6" s="8"/>
      <c r="I6" s="8"/>
      <c r="J6" s="8"/>
      <c r="K6" s="56"/>
      <c r="L6" s="56"/>
      <c r="M6" s="8"/>
      <c r="N6" s="8"/>
    </row>
    <row r="7" spans="1:14" ht="16.5" thickBot="1" x14ac:dyDescent="0.3">
      <c r="A7" s="148" t="s">
        <v>421</v>
      </c>
      <c r="B7" s="150" t="s">
        <v>12</v>
      </c>
      <c r="C7" s="150" t="s">
        <v>11</v>
      </c>
      <c r="D7" s="150" t="s">
        <v>422</v>
      </c>
      <c r="E7" s="152" t="s">
        <v>400</v>
      </c>
      <c r="F7" s="134" t="s">
        <v>1174</v>
      </c>
      <c r="G7" s="145" t="s">
        <v>1176</v>
      </c>
      <c r="H7" s="154" t="s">
        <v>9</v>
      </c>
      <c r="I7" s="155"/>
      <c r="J7" s="155"/>
      <c r="K7" s="156"/>
      <c r="L7" s="156"/>
      <c r="M7" s="155"/>
      <c r="N7" s="157"/>
    </row>
    <row r="8" spans="1:14" s="3" customFormat="1" ht="32.25" thickBot="1" x14ac:dyDescent="0.3">
      <c r="A8" s="149"/>
      <c r="B8" s="151"/>
      <c r="C8" s="151"/>
      <c r="D8" s="151"/>
      <c r="E8" s="153"/>
      <c r="F8" s="135"/>
      <c r="G8" s="146"/>
      <c r="H8" s="77" t="s">
        <v>1177</v>
      </c>
      <c r="I8" s="81" t="s">
        <v>1</v>
      </c>
      <c r="J8" s="81" t="s">
        <v>219</v>
      </c>
      <c r="K8" s="83" t="s">
        <v>220</v>
      </c>
      <c r="L8" s="102" t="s">
        <v>222</v>
      </c>
      <c r="M8" s="78" t="s">
        <v>828</v>
      </c>
      <c r="N8" s="84" t="s">
        <v>10</v>
      </c>
    </row>
    <row r="9" spans="1:14" s="125" customFormat="1" ht="15" customHeight="1" x14ac:dyDescent="0.25">
      <c r="A9" s="57">
        <v>1</v>
      </c>
      <c r="B9" s="118" t="s">
        <v>1264</v>
      </c>
      <c r="C9" s="118" t="s">
        <v>1265</v>
      </c>
      <c r="D9" s="127" t="s">
        <v>1266</v>
      </c>
      <c r="E9" s="119" t="s">
        <v>1413</v>
      </c>
      <c r="F9" s="120">
        <v>45778</v>
      </c>
      <c r="G9" s="120">
        <v>45961</v>
      </c>
      <c r="H9" s="121">
        <v>50000</v>
      </c>
      <c r="I9" s="121">
        <v>1435</v>
      </c>
      <c r="J9" s="121">
        <v>1520</v>
      </c>
      <c r="K9" s="122">
        <v>1854</v>
      </c>
      <c r="L9" s="123">
        <v>5025</v>
      </c>
      <c r="M9" s="124">
        <f>+I9+J9+K9+L9</f>
        <v>9834</v>
      </c>
      <c r="N9" s="124">
        <f>+H9-M9</f>
        <v>40166</v>
      </c>
    </row>
    <row r="10" spans="1:14" s="125" customFormat="1" ht="15" customHeight="1" x14ac:dyDescent="0.25">
      <c r="A10" s="57">
        <v>2</v>
      </c>
      <c r="B10" s="118" t="s">
        <v>1419</v>
      </c>
      <c r="C10" s="118" t="s">
        <v>1006</v>
      </c>
      <c r="D10" s="127" t="s">
        <v>125</v>
      </c>
      <c r="E10" s="119" t="s">
        <v>1413</v>
      </c>
      <c r="F10" s="120">
        <v>45870</v>
      </c>
      <c r="G10" s="120">
        <v>46053</v>
      </c>
      <c r="H10" s="121">
        <v>75000</v>
      </c>
      <c r="I10" s="121">
        <v>2152.5</v>
      </c>
      <c r="J10" s="121">
        <v>2280</v>
      </c>
      <c r="K10" s="122">
        <v>6309.38</v>
      </c>
      <c r="L10" s="123">
        <v>3975</v>
      </c>
      <c r="M10" s="124">
        <f t="shared" ref="M10:M11" si="0">+I10+J10+K10+L10</f>
        <v>14716.880000000001</v>
      </c>
      <c r="N10" s="124">
        <f t="shared" ref="N10:N11" si="1">+H10-M10</f>
        <v>60283.119999999995</v>
      </c>
    </row>
    <row r="11" spans="1:14" s="125" customFormat="1" ht="15" customHeight="1" x14ac:dyDescent="0.25">
      <c r="A11" s="57">
        <v>3</v>
      </c>
      <c r="B11" s="118" t="s">
        <v>1455</v>
      </c>
      <c r="C11" s="118" t="s">
        <v>1456</v>
      </c>
      <c r="D11" s="127" t="s">
        <v>933</v>
      </c>
      <c r="E11" s="119" t="s">
        <v>1413</v>
      </c>
      <c r="F11" s="129">
        <v>45901</v>
      </c>
      <c r="G11" s="129">
        <v>46081</v>
      </c>
      <c r="H11" s="121">
        <v>90000</v>
      </c>
      <c r="I11" s="121">
        <v>2583</v>
      </c>
      <c r="J11" s="121">
        <v>2736</v>
      </c>
      <c r="K11" s="122">
        <v>9753.1200000000008</v>
      </c>
      <c r="L11" s="122">
        <v>25</v>
      </c>
      <c r="M11" s="124">
        <f t="shared" si="0"/>
        <v>15097.12</v>
      </c>
      <c r="N11" s="124">
        <f t="shared" si="1"/>
        <v>74902.880000000005</v>
      </c>
    </row>
    <row r="12" spans="1:14" x14ac:dyDescent="0.25">
      <c r="C12" s="21"/>
      <c r="D12" s="21"/>
      <c r="G12" s="15" t="s">
        <v>519</v>
      </c>
      <c r="H12" s="63">
        <f>SUM(H9:H11)</f>
        <v>215000</v>
      </c>
      <c r="I12" s="63">
        <f t="shared" ref="I12:N12" si="2">SUM(I9:I11)</f>
        <v>6170.5</v>
      </c>
      <c r="J12" s="63">
        <f t="shared" si="2"/>
        <v>6536</v>
      </c>
      <c r="K12" s="63">
        <f t="shared" si="2"/>
        <v>17916.5</v>
      </c>
      <c r="L12" s="63">
        <f t="shared" si="2"/>
        <v>9025</v>
      </c>
      <c r="M12" s="63">
        <f t="shared" si="2"/>
        <v>39648</v>
      </c>
      <c r="N12" s="63">
        <f t="shared" si="2"/>
        <v>175352</v>
      </c>
    </row>
    <row r="13" spans="1:14" x14ac:dyDescent="0.25">
      <c r="C13" s="21"/>
    </row>
    <row r="14" spans="1:14" x14ac:dyDescent="0.25">
      <c r="C14" s="21"/>
    </row>
    <row r="15" spans="1:14" x14ac:dyDescent="0.25">
      <c r="C15" s="21"/>
      <c r="D15" s="21"/>
      <c r="M15" s="91"/>
    </row>
    <row r="16" spans="1:14" x14ac:dyDescent="0.25">
      <c r="B16" s="21"/>
    </row>
    <row r="17" spans="1:13" x14ac:dyDescent="0.25">
      <c r="A17" s="3"/>
      <c r="B17" s="20" t="s">
        <v>754</v>
      </c>
      <c r="C17" s="20" t="s">
        <v>755</v>
      </c>
      <c r="D17" s="21"/>
      <c r="H17" s="1"/>
      <c r="K17" s="1"/>
      <c r="L17" s="1"/>
      <c r="M17" s="91"/>
    </row>
    <row r="18" spans="1:13" x14ac:dyDescent="0.25">
      <c r="A18" s="3"/>
      <c r="B18" s="48"/>
      <c r="C18" s="21"/>
      <c r="D18" s="51"/>
      <c r="H18" s="1"/>
      <c r="K18" s="1"/>
      <c r="L18" s="1"/>
      <c r="M18" s="91"/>
    </row>
    <row r="19" spans="1:13" x14ac:dyDescent="0.25">
      <c r="A19" s="3"/>
      <c r="B19" s="48"/>
      <c r="C19" s="21"/>
      <c r="D19" s="52"/>
      <c r="H19" s="91"/>
      <c r="I19" s="91"/>
      <c r="J19" s="91"/>
      <c r="K19" s="91"/>
      <c r="L19" s="91"/>
      <c r="M19" s="91"/>
    </row>
    <row r="20" spans="1:13" x14ac:dyDescent="0.25">
      <c r="A20" s="3"/>
      <c r="B20" s="48"/>
      <c r="C20" s="21"/>
    </row>
    <row r="21" spans="1:13" ht="15.75" thickBot="1" x14ac:dyDescent="0.3">
      <c r="A21" s="3"/>
      <c r="B21" s="49"/>
      <c r="C21" s="35"/>
    </row>
    <row r="22" spans="1:13" x14ac:dyDescent="0.25">
      <c r="A22" s="3"/>
      <c r="B22" s="20" t="s">
        <v>756</v>
      </c>
      <c r="C22" s="20" t="s">
        <v>1091</v>
      </c>
    </row>
    <row r="23" spans="1:13" ht="25.5" x14ac:dyDescent="0.25">
      <c r="A23" s="3"/>
      <c r="B23" s="50" t="s">
        <v>760</v>
      </c>
      <c r="C23" s="36" t="s">
        <v>757</v>
      </c>
    </row>
  </sheetData>
  <mergeCells count="12">
    <mergeCell ref="F7:F8"/>
    <mergeCell ref="G7:G8"/>
    <mergeCell ref="A2:N2"/>
    <mergeCell ref="A3:N3"/>
    <mergeCell ref="A4:N4"/>
    <mergeCell ref="A5:N5"/>
    <mergeCell ref="A7:A8"/>
    <mergeCell ref="B7:B8"/>
    <mergeCell ref="C7:C8"/>
    <mergeCell ref="D7:D8"/>
    <mergeCell ref="E7:E8"/>
    <mergeCell ref="H7:N7"/>
  </mergeCells>
  <conditionalFormatting sqref="B16">
    <cfRule type="duplicateValues" dxfId="15" priority="2"/>
  </conditionalFormatting>
  <conditionalFormatting sqref="B17:B23">
    <cfRule type="duplicateValues" dxfId="14" priority="3"/>
  </conditionalFormatting>
  <conditionalFormatting sqref="B17:C17">
    <cfRule type="duplicateValues" dxfId="13" priority="1"/>
  </conditionalFormatting>
  <pageMargins left="0.7" right="0.7" top="0.75" bottom="0.75" header="0.3" footer="0.3"/>
  <pageSetup scale="5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213C5C-6D98-45FB-A2E9-E66AEFF06F75}">
  <sheetPr>
    <tabColor rgb="FF00B0F0"/>
  </sheetPr>
  <dimension ref="A1:L33"/>
  <sheetViews>
    <sheetView showGridLines="0" zoomScaleNormal="100" workbookViewId="0">
      <selection activeCell="C25" sqref="C25"/>
    </sheetView>
  </sheetViews>
  <sheetFormatPr baseColWidth="10" defaultColWidth="11.42578125" defaultRowHeight="15" x14ac:dyDescent="0.25"/>
  <cols>
    <col min="1" max="1" width="4.42578125" bestFit="1" customWidth="1"/>
    <col min="2" max="2" width="35.140625" bestFit="1" customWidth="1"/>
    <col min="3" max="3" width="52.5703125" bestFit="1" customWidth="1"/>
    <col min="4" max="4" width="49.42578125" bestFit="1" customWidth="1"/>
    <col min="5" max="5" width="12.42578125" customWidth="1"/>
    <col min="6" max="6" width="13.5703125" customWidth="1"/>
    <col min="7" max="9" width="10.5703125" bestFit="1" customWidth="1"/>
    <col min="10" max="10" width="13.85546875" bestFit="1" customWidth="1"/>
    <col min="11" max="11" width="11.5703125" bestFit="1" customWidth="1"/>
    <col min="12" max="12" width="6.140625" bestFit="1" customWidth="1"/>
  </cols>
  <sheetData>
    <row r="1" spans="1:12" x14ac:dyDescent="0.25">
      <c r="A1" s="3"/>
      <c r="F1" s="4"/>
      <c r="G1" s="4"/>
      <c r="H1" s="4"/>
      <c r="I1" s="12"/>
      <c r="J1" s="4"/>
      <c r="K1" s="4"/>
    </row>
    <row r="2" spans="1:12" ht="18.75" x14ac:dyDescent="0.3">
      <c r="A2" s="132" t="s">
        <v>1166</v>
      </c>
      <c r="B2" s="132"/>
      <c r="C2" s="132"/>
      <c r="D2" s="132"/>
      <c r="E2" s="132"/>
      <c r="F2" s="132"/>
      <c r="G2" s="132"/>
      <c r="H2" s="132"/>
      <c r="I2" s="147"/>
      <c r="J2" s="132"/>
      <c r="K2" s="132"/>
    </row>
    <row r="3" spans="1:12" ht="18.75" x14ac:dyDescent="0.3">
      <c r="A3" s="132" t="s">
        <v>1178</v>
      </c>
      <c r="B3" s="132"/>
      <c r="C3" s="132"/>
      <c r="D3" s="132"/>
      <c r="E3" s="132"/>
      <c r="F3" s="132"/>
      <c r="G3" s="132"/>
      <c r="H3" s="132"/>
      <c r="I3" s="147"/>
      <c r="J3" s="132"/>
      <c r="K3" s="132"/>
    </row>
    <row r="4" spans="1:12" ht="18.75" x14ac:dyDescent="0.3">
      <c r="A4" s="133" t="s">
        <v>1454</v>
      </c>
      <c r="B4" s="133"/>
      <c r="C4" s="133"/>
      <c r="D4" s="133"/>
      <c r="E4" s="133"/>
      <c r="F4" s="133"/>
      <c r="G4" s="133"/>
      <c r="H4" s="133"/>
      <c r="I4" s="133"/>
      <c r="J4" s="133"/>
      <c r="K4" s="133"/>
    </row>
    <row r="5" spans="1:12" ht="18.75" x14ac:dyDescent="0.3">
      <c r="A5" s="132" t="s">
        <v>14</v>
      </c>
      <c r="B5" s="132"/>
      <c r="C5" s="132"/>
      <c r="D5" s="132"/>
      <c r="E5" s="132"/>
      <c r="F5" s="132"/>
      <c r="G5" s="132"/>
      <c r="H5" s="132"/>
      <c r="I5" s="147"/>
      <c r="J5" s="132"/>
      <c r="K5" s="132"/>
    </row>
    <row r="6" spans="1:12" ht="15.75" thickBot="1" x14ac:dyDescent="0.3">
      <c r="A6" s="8"/>
      <c r="B6" s="8"/>
      <c r="C6" s="8"/>
      <c r="D6" s="8"/>
      <c r="E6" s="8"/>
      <c r="F6" s="8"/>
      <c r="G6" s="8"/>
      <c r="H6" s="8"/>
      <c r="I6" s="56"/>
      <c r="J6" s="8"/>
      <c r="K6" s="8"/>
    </row>
    <row r="7" spans="1:12" ht="16.5" thickBot="1" x14ac:dyDescent="0.3">
      <c r="A7" s="148" t="s">
        <v>421</v>
      </c>
      <c r="B7" s="150" t="s">
        <v>12</v>
      </c>
      <c r="C7" s="150" t="s">
        <v>11</v>
      </c>
      <c r="D7" s="150" t="s">
        <v>422</v>
      </c>
      <c r="E7" s="152" t="s">
        <v>400</v>
      </c>
      <c r="F7" s="159" t="s">
        <v>9</v>
      </c>
      <c r="G7" s="160"/>
      <c r="H7" s="160"/>
      <c r="I7" s="160"/>
      <c r="J7" s="160"/>
      <c r="K7" s="160"/>
      <c r="L7" s="160"/>
    </row>
    <row r="8" spans="1:12" s="3" customFormat="1" ht="32.25" thickBot="1" x14ac:dyDescent="0.3">
      <c r="A8" s="158"/>
      <c r="B8" s="151"/>
      <c r="C8" s="151"/>
      <c r="D8" s="151"/>
      <c r="E8" s="153"/>
      <c r="F8" s="77" t="s">
        <v>1177</v>
      </c>
      <c r="G8" s="81" t="s">
        <v>1</v>
      </c>
      <c r="H8" s="81" t="s">
        <v>219</v>
      </c>
      <c r="I8" s="83" t="s">
        <v>220</v>
      </c>
      <c r="J8" s="78" t="s">
        <v>828</v>
      </c>
      <c r="K8" s="84" t="s">
        <v>10</v>
      </c>
      <c r="L8" s="126" t="s">
        <v>231</v>
      </c>
    </row>
    <row r="9" spans="1:12" ht="15" customHeight="1" x14ac:dyDescent="0.25">
      <c r="A9" s="11">
        <v>1</v>
      </c>
      <c r="B9" s="2" t="s">
        <v>137</v>
      </c>
      <c r="C9" s="2" t="s">
        <v>1142</v>
      </c>
      <c r="D9" s="2" t="s">
        <v>882</v>
      </c>
      <c r="E9" s="13" t="s">
        <v>431</v>
      </c>
      <c r="F9" s="9">
        <v>85000</v>
      </c>
      <c r="G9" s="9">
        <v>2439.5</v>
      </c>
      <c r="H9" s="9">
        <v>2584</v>
      </c>
      <c r="I9" s="92">
        <v>19994.12</v>
      </c>
      <c r="J9" s="18">
        <f>G9+H9+I9</f>
        <v>25017.62</v>
      </c>
      <c r="K9" s="18">
        <f>F9-J9</f>
        <v>59982.380000000005</v>
      </c>
      <c r="L9" s="11" t="s">
        <v>223</v>
      </c>
    </row>
    <row r="10" spans="1:12" ht="15" customHeight="1" x14ac:dyDescent="0.25">
      <c r="A10" s="13">
        <v>2</v>
      </c>
      <c r="B10" s="17" t="s">
        <v>44</v>
      </c>
      <c r="C10" s="58" t="s">
        <v>1179</v>
      </c>
      <c r="D10" s="62" t="s">
        <v>1056</v>
      </c>
      <c r="E10" s="13" t="s">
        <v>431</v>
      </c>
      <c r="F10" s="18">
        <v>80000</v>
      </c>
      <c r="G10" s="18">
        <v>2296</v>
      </c>
      <c r="H10" s="18">
        <v>2432</v>
      </c>
      <c r="I10" s="93">
        <v>18412.37</v>
      </c>
      <c r="J10" s="18">
        <f t="shared" ref="J10:J22" si="0">G10+H10+I10</f>
        <v>23140.37</v>
      </c>
      <c r="K10" s="18">
        <f t="shared" ref="K10:K22" si="1">F10-J10</f>
        <v>56859.630000000005</v>
      </c>
      <c r="L10" s="11" t="s">
        <v>223</v>
      </c>
    </row>
    <row r="11" spans="1:12" ht="15" customHeight="1" x14ac:dyDescent="0.25">
      <c r="A11" s="13">
        <v>3</v>
      </c>
      <c r="B11" s="2" t="s">
        <v>116</v>
      </c>
      <c r="C11" s="2" t="s">
        <v>864</v>
      </c>
      <c r="D11" s="2" t="s">
        <v>125</v>
      </c>
      <c r="E11" s="13" t="s">
        <v>431</v>
      </c>
      <c r="F11" s="18">
        <v>20000</v>
      </c>
      <c r="G11" s="18">
        <v>574</v>
      </c>
      <c r="H11" s="18">
        <v>608</v>
      </c>
      <c r="I11" s="93">
        <v>3749.7</v>
      </c>
      <c r="J11" s="18">
        <f t="shared" si="0"/>
        <v>4931.7</v>
      </c>
      <c r="K11" s="18">
        <f t="shared" si="1"/>
        <v>15068.3</v>
      </c>
      <c r="L11" s="11" t="s">
        <v>223</v>
      </c>
    </row>
    <row r="12" spans="1:12" ht="15" customHeight="1" x14ac:dyDescent="0.25">
      <c r="A12" s="11">
        <v>4</v>
      </c>
      <c r="B12" s="2" t="s">
        <v>194</v>
      </c>
      <c r="C12" s="2" t="s">
        <v>1119</v>
      </c>
      <c r="D12" s="17" t="s">
        <v>122</v>
      </c>
      <c r="E12" s="13" t="s">
        <v>431</v>
      </c>
      <c r="F12" s="18">
        <v>25000</v>
      </c>
      <c r="G12" s="18">
        <v>717.5</v>
      </c>
      <c r="H12" s="18">
        <v>760</v>
      </c>
      <c r="I12" s="93">
        <v>4455.38</v>
      </c>
      <c r="J12" s="18">
        <f t="shared" si="0"/>
        <v>5932.88</v>
      </c>
      <c r="K12" s="18">
        <f t="shared" si="1"/>
        <v>19067.12</v>
      </c>
      <c r="L12" s="11" t="s">
        <v>224</v>
      </c>
    </row>
    <row r="13" spans="1:12" ht="15" customHeight="1" x14ac:dyDescent="0.25">
      <c r="A13" s="13">
        <v>5</v>
      </c>
      <c r="B13" s="2" t="s">
        <v>390</v>
      </c>
      <c r="C13" s="2" t="s">
        <v>1120</v>
      </c>
      <c r="D13" s="2" t="s">
        <v>122</v>
      </c>
      <c r="E13" s="13" t="s">
        <v>431</v>
      </c>
      <c r="F13" s="18">
        <v>33000</v>
      </c>
      <c r="G13" s="18">
        <v>947.1</v>
      </c>
      <c r="H13" s="18">
        <v>1003.2</v>
      </c>
      <c r="I13" s="93">
        <v>5584.46</v>
      </c>
      <c r="J13" s="18">
        <f t="shared" si="0"/>
        <v>7534.76</v>
      </c>
      <c r="K13" s="18">
        <f t="shared" si="1"/>
        <v>25465.239999999998</v>
      </c>
      <c r="L13" s="11" t="s">
        <v>224</v>
      </c>
    </row>
    <row r="14" spans="1:12" ht="15" customHeight="1" x14ac:dyDescent="0.25">
      <c r="A14" s="13">
        <v>6</v>
      </c>
      <c r="B14" s="2" t="s">
        <v>378</v>
      </c>
      <c r="C14" s="2" t="s">
        <v>1414</v>
      </c>
      <c r="D14" s="17" t="s">
        <v>856</v>
      </c>
      <c r="E14" s="11" t="s">
        <v>431</v>
      </c>
      <c r="F14" s="9">
        <v>40000</v>
      </c>
      <c r="G14" s="9">
        <v>1148</v>
      </c>
      <c r="H14" s="9">
        <v>1216</v>
      </c>
      <c r="I14" s="92">
        <v>7899.12</v>
      </c>
      <c r="J14" s="18">
        <f>G14+H14+I14</f>
        <v>10263.119999999999</v>
      </c>
      <c r="K14" s="18">
        <f>F14-J14</f>
        <v>29736.880000000001</v>
      </c>
      <c r="L14" s="11" t="s">
        <v>224</v>
      </c>
    </row>
    <row r="15" spans="1:12" ht="15" customHeight="1" x14ac:dyDescent="0.25">
      <c r="A15" s="11">
        <v>7</v>
      </c>
      <c r="B15" s="2" t="s">
        <v>451</v>
      </c>
      <c r="C15" s="2" t="s">
        <v>1049</v>
      </c>
      <c r="D15" s="2" t="s">
        <v>863</v>
      </c>
      <c r="E15" s="13" t="s">
        <v>431</v>
      </c>
      <c r="F15" s="9">
        <v>20000</v>
      </c>
      <c r="G15" s="9">
        <v>574</v>
      </c>
      <c r="H15" s="9">
        <v>608</v>
      </c>
      <c r="I15" s="92">
        <v>1854</v>
      </c>
      <c r="J15" s="18">
        <f t="shared" si="0"/>
        <v>3036</v>
      </c>
      <c r="K15" s="18">
        <f t="shared" si="1"/>
        <v>16964</v>
      </c>
      <c r="L15" s="11" t="s">
        <v>223</v>
      </c>
    </row>
    <row r="16" spans="1:12" ht="15" customHeight="1" x14ac:dyDescent="0.25">
      <c r="A16" s="13">
        <v>8</v>
      </c>
      <c r="B16" s="2" t="s">
        <v>729</v>
      </c>
      <c r="C16" s="2" t="s">
        <v>1011</v>
      </c>
      <c r="D16" s="2" t="s">
        <v>862</v>
      </c>
      <c r="E16" s="13" t="s">
        <v>431</v>
      </c>
      <c r="F16" s="9">
        <v>25000</v>
      </c>
      <c r="G16" s="9">
        <v>717.5</v>
      </c>
      <c r="H16" s="9">
        <v>760</v>
      </c>
      <c r="I16" s="92">
        <v>4369.6000000000004</v>
      </c>
      <c r="J16" s="18">
        <f t="shared" si="0"/>
        <v>5847.1</v>
      </c>
      <c r="K16" s="18">
        <f t="shared" si="1"/>
        <v>19152.900000000001</v>
      </c>
      <c r="L16" s="11" t="s">
        <v>223</v>
      </c>
    </row>
    <row r="17" spans="1:12" ht="15" customHeight="1" x14ac:dyDescent="0.25">
      <c r="A17" s="13">
        <v>9</v>
      </c>
      <c r="B17" s="2" t="s">
        <v>97</v>
      </c>
      <c r="C17" s="2" t="s">
        <v>861</v>
      </c>
      <c r="D17" s="2" t="s">
        <v>124</v>
      </c>
      <c r="E17" s="11" t="s">
        <v>431</v>
      </c>
      <c r="F17" s="9">
        <v>8000</v>
      </c>
      <c r="G17" s="9">
        <v>229.6</v>
      </c>
      <c r="H17" s="9">
        <v>243.2</v>
      </c>
      <c r="I17" s="92">
        <v>1129.08</v>
      </c>
      <c r="J17" s="18">
        <f t="shared" si="0"/>
        <v>1601.8799999999999</v>
      </c>
      <c r="K17" s="18">
        <f t="shared" si="1"/>
        <v>6398.12</v>
      </c>
      <c r="L17" s="11" t="s">
        <v>223</v>
      </c>
    </row>
    <row r="18" spans="1:12" ht="15" customHeight="1" x14ac:dyDescent="0.25">
      <c r="A18" s="11">
        <v>10</v>
      </c>
      <c r="B18" s="2" t="s">
        <v>94</v>
      </c>
      <c r="C18" s="2" t="s">
        <v>1180</v>
      </c>
      <c r="D18" s="2" t="s">
        <v>857</v>
      </c>
      <c r="E18" s="11" t="s">
        <v>431</v>
      </c>
      <c r="F18" s="9">
        <v>10000</v>
      </c>
      <c r="G18" s="9">
        <v>287</v>
      </c>
      <c r="H18" s="9">
        <v>304</v>
      </c>
      <c r="I18" s="92">
        <v>1632.68</v>
      </c>
      <c r="J18" s="18">
        <f t="shared" si="0"/>
        <v>2223.6800000000003</v>
      </c>
      <c r="K18" s="18">
        <f t="shared" si="1"/>
        <v>7776.32</v>
      </c>
      <c r="L18" s="11" t="s">
        <v>224</v>
      </c>
    </row>
    <row r="19" spans="1:12" ht="15" customHeight="1" x14ac:dyDescent="0.25">
      <c r="A19" s="13">
        <v>11</v>
      </c>
      <c r="B19" s="2" t="s">
        <v>17</v>
      </c>
      <c r="C19" s="2" t="s">
        <v>1180</v>
      </c>
      <c r="D19" s="2" t="s">
        <v>857</v>
      </c>
      <c r="E19" s="11" t="s">
        <v>431</v>
      </c>
      <c r="F19" s="9">
        <v>13000</v>
      </c>
      <c r="G19" s="9">
        <v>373.1</v>
      </c>
      <c r="H19" s="9">
        <v>395.2</v>
      </c>
      <c r="I19" s="92">
        <v>1834.76</v>
      </c>
      <c r="J19" s="18">
        <f t="shared" si="0"/>
        <v>2603.06</v>
      </c>
      <c r="K19" s="18">
        <f t="shared" si="1"/>
        <v>10396.94</v>
      </c>
      <c r="L19" s="11" t="s">
        <v>224</v>
      </c>
    </row>
    <row r="20" spans="1:12" ht="15" customHeight="1" x14ac:dyDescent="0.25">
      <c r="A20" s="13">
        <v>12</v>
      </c>
      <c r="B20" s="2" t="s">
        <v>344</v>
      </c>
      <c r="C20" s="2" t="s">
        <v>1181</v>
      </c>
      <c r="D20" s="2" t="s">
        <v>889</v>
      </c>
      <c r="E20" s="11" t="s">
        <v>431</v>
      </c>
      <c r="F20" s="9">
        <v>10000</v>
      </c>
      <c r="G20" s="9">
        <v>287</v>
      </c>
      <c r="H20" s="9">
        <v>304</v>
      </c>
      <c r="I20" s="92">
        <v>1632.68</v>
      </c>
      <c r="J20" s="18">
        <f t="shared" si="0"/>
        <v>2223.6800000000003</v>
      </c>
      <c r="K20" s="18">
        <f t="shared" si="1"/>
        <v>7776.32</v>
      </c>
      <c r="L20" s="11" t="s">
        <v>224</v>
      </c>
    </row>
    <row r="21" spans="1:12" ht="15" customHeight="1" x14ac:dyDescent="0.25">
      <c r="A21" s="13">
        <v>13</v>
      </c>
      <c r="B21" s="2" t="s">
        <v>54</v>
      </c>
      <c r="C21" s="2" t="s">
        <v>1400</v>
      </c>
      <c r="D21" s="2" t="s">
        <v>1399</v>
      </c>
      <c r="E21" s="11" t="s">
        <v>431</v>
      </c>
      <c r="F21" s="9">
        <v>15000</v>
      </c>
      <c r="G21" s="9">
        <v>430.5</v>
      </c>
      <c r="H21" s="9">
        <v>456</v>
      </c>
      <c r="I21" s="92">
        <v>2487.8000000000002</v>
      </c>
      <c r="J21" s="9">
        <f t="shared" ref="J21" si="2">G21+H21+I21</f>
        <v>3374.3</v>
      </c>
      <c r="K21" s="9">
        <f t="shared" ref="K21" si="3">F21-J21</f>
        <v>11625.7</v>
      </c>
      <c r="L21" s="11" t="s">
        <v>224</v>
      </c>
    </row>
    <row r="22" spans="1:12" ht="15" customHeight="1" x14ac:dyDescent="0.25">
      <c r="A22" s="13">
        <v>14</v>
      </c>
      <c r="B22" s="2" t="s">
        <v>88</v>
      </c>
      <c r="C22" s="2" t="s">
        <v>1446</v>
      </c>
      <c r="D22" s="2" t="s">
        <v>1420</v>
      </c>
      <c r="E22" s="11" t="s">
        <v>431</v>
      </c>
      <c r="F22" s="9">
        <v>8000</v>
      </c>
      <c r="G22" s="9">
        <v>229.6</v>
      </c>
      <c r="H22" s="9">
        <v>243.2</v>
      </c>
      <c r="I22" s="92">
        <v>1129.08</v>
      </c>
      <c r="J22" s="9">
        <f t="shared" si="0"/>
        <v>1601.8799999999999</v>
      </c>
      <c r="K22" s="9">
        <f t="shared" si="1"/>
        <v>6398.12</v>
      </c>
      <c r="L22" s="11" t="s">
        <v>224</v>
      </c>
    </row>
    <row r="23" spans="1:12" x14ac:dyDescent="0.25">
      <c r="C23" s="21"/>
      <c r="D23" s="21"/>
      <c r="E23" s="15" t="s">
        <v>519</v>
      </c>
      <c r="F23" s="63">
        <f>SUM(F9:F22)</f>
        <v>392000</v>
      </c>
      <c r="G23" s="63">
        <f t="shared" ref="G23:K23" si="4">SUM(G9:G22)</f>
        <v>11250.400000000001</v>
      </c>
      <c r="H23" s="63">
        <f t="shared" si="4"/>
        <v>11916.800000000003</v>
      </c>
      <c r="I23" s="63">
        <f t="shared" si="4"/>
        <v>76164.829999999987</v>
      </c>
      <c r="J23" s="63">
        <f t="shared" si="4"/>
        <v>99332.029999999984</v>
      </c>
      <c r="K23" s="63">
        <f t="shared" si="4"/>
        <v>292667.96999999997</v>
      </c>
    </row>
    <row r="24" spans="1:12" x14ac:dyDescent="0.25">
      <c r="C24" s="21"/>
    </row>
    <row r="25" spans="1:12" x14ac:dyDescent="0.25">
      <c r="C25" s="21"/>
      <c r="D25" s="21"/>
      <c r="J25" s="91"/>
    </row>
    <row r="26" spans="1:12" x14ac:dyDescent="0.25">
      <c r="B26" s="21"/>
    </row>
    <row r="27" spans="1:12" x14ac:dyDescent="0.25">
      <c r="A27" s="3"/>
      <c r="B27" s="20" t="s">
        <v>754</v>
      </c>
      <c r="C27" s="20" t="s">
        <v>755</v>
      </c>
      <c r="D27" s="21"/>
      <c r="F27" s="1"/>
      <c r="G27" s="1"/>
      <c r="H27" s="1"/>
      <c r="I27" s="1"/>
      <c r="J27" s="1"/>
      <c r="K27" s="115"/>
    </row>
    <row r="28" spans="1:12" x14ac:dyDescent="0.25">
      <c r="A28" s="3"/>
      <c r="B28" s="48"/>
      <c r="C28" s="21"/>
      <c r="D28" s="51"/>
      <c r="F28" s="1"/>
      <c r="G28" s="1"/>
      <c r="H28" s="1"/>
      <c r="I28" s="1"/>
      <c r="J28" s="1"/>
      <c r="K28" s="115"/>
    </row>
    <row r="29" spans="1:12" x14ac:dyDescent="0.25">
      <c r="A29" s="3"/>
      <c r="B29" s="48"/>
      <c r="C29" s="21"/>
      <c r="D29" s="52"/>
      <c r="F29" s="1"/>
      <c r="G29" s="1"/>
      <c r="H29" s="1"/>
      <c r="I29" s="1"/>
      <c r="J29" s="1"/>
      <c r="K29" s="115"/>
    </row>
    <row r="30" spans="1:12" x14ac:dyDescent="0.25">
      <c r="A30" s="3"/>
      <c r="B30" s="48"/>
      <c r="C30" s="21"/>
      <c r="F30" s="1"/>
      <c r="G30" s="1"/>
      <c r="H30" s="1"/>
      <c r="I30" s="1"/>
      <c r="J30" s="1"/>
      <c r="K30" s="115"/>
    </row>
    <row r="31" spans="1:12" ht="15.75" thickBot="1" x14ac:dyDescent="0.3">
      <c r="A31" s="3"/>
      <c r="B31" s="49"/>
      <c r="C31" s="35"/>
      <c r="F31" s="1"/>
      <c r="G31" s="1"/>
      <c r="H31" s="1"/>
      <c r="I31" s="1"/>
      <c r="J31" s="1"/>
    </row>
    <row r="32" spans="1:12" x14ac:dyDescent="0.25">
      <c r="A32" s="3"/>
      <c r="B32" s="20" t="s">
        <v>756</v>
      </c>
      <c r="C32" s="20" t="s">
        <v>1091</v>
      </c>
    </row>
    <row r="33" spans="1:3" ht="25.5" x14ac:dyDescent="0.25">
      <c r="A33" s="3"/>
      <c r="B33" s="50" t="s">
        <v>760</v>
      </c>
      <c r="C33" s="36" t="s">
        <v>757</v>
      </c>
    </row>
  </sheetData>
  <mergeCells count="10">
    <mergeCell ref="A2:K2"/>
    <mergeCell ref="A3:K3"/>
    <mergeCell ref="A4:K4"/>
    <mergeCell ref="A5:K5"/>
    <mergeCell ref="A7:A8"/>
    <mergeCell ref="B7:B8"/>
    <mergeCell ref="C7:C8"/>
    <mergeCell ref="D7:D8"/>
    <mergeCell ref="E7:E8"/>
    <mergeCell ref="F7:L7"/>
  </mergeCells>
  <conditionalFormatting sqref="B26">
    <cfRule type="duplicateValues" dxfId="12" priority="5"/>
  </conditionalFormatting>
  <conditionalFormatting sqref="B27:B33">
    <cfRule type="duplicateValues" dxfId="11" priority="25"/>
  </conditionalFormatting>
  <conditionalFormatting sqref="B27:C27">
    <cfRule type="duplicateValues" dxfId="10" priority="2"/>
  </conditionalFormatting>
  <pageMargins left="0.7" right="0.7" top="0.75" bottom="0.75" header="0.3" footer="0.3"/>
  <pageSetup scale="52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37CD1C-704E-4953-9B80-93873E2A81C0}">
  <sheetPr>
    <tabColor rgb="FF00B0F0"/>
  </sheetPr>
  <dimension ref="A2:J177"/>
  <sheetViews>
    <sheetView showGridLines="0" topLeftCell="A121" zoomScaleNormal="100" workbookViewId="0">
      <selection activeCell="B145" sqref="B145"/>
    </sheetView>
  </sheetViews>
  <sheetFormatPr baseColWidth="10" defaultColWidth="11.42578125" defaultRowHeight="15" x14ac:dyDescent="0.25"/>
  <cols>
    <col min="1" max="1" width="4.7109375" style="3" bestFit="1" customWidth="1"/>
    <col min="2" max="2" width="40.5703125" style="7" bestFit="1" customWidth="1"/>
    <col min="3" max="3" width="27.28515625" style="7" customWidth="1"/>
    <col min="4" max="4" width="29.7109375" style="7" bestFit="1" customWidth="1"/>
    <col min="5" max="5" width="16.85546875" style="101" bestFit="1" customWidth="1"/>
    <col min="6" max="6" width="10.140625" style="101" bestFit="1" customWidth="1"/>
    <col min="7" max="7" width="13.7109375" style="101" bestFit="1" customWidth="1"/>
    <col min="8" max="8" width="13.85546875" style="101" bestFit="1" customWidth="1"/>
    <col min="9" max="9" width="11.7109375" style="101" bestFit="1" customWidth="1"/>
    <col min="10" max="10" width="6.140625" style="3" bestFit="1" customWidth="1"/>
  </cols>
  <sheetData>
    <row r="2" spans="1:10" ht="18.75" x14ac:dyDescent="0.3">
      <c r="A2" s="132" t="s">
        <v>1166</v>
      </c>
      <c r="B2" s="132"/>
      <c r="C2" s="132"/>
      <c r="D2" s="132"/>
      <c r="E2" s="161"/>
      <c r="F2" s="161"/>
      <c r="G2" s="161"/>
      <c r="H2" s="161"/>
      <c r="I2" s="161"/>
      <c r="J2" s="132"/>
    </row>
    <row r="3" spans="1:10" ht="18.75" x14ac:dyDescent="0.3">
      <c r="A3" s="132" t="s">
        <v>1183</v>
      </c>
      <c r="B3" s="132"/>
      <c r="C3" s="132"/>
      <c r="D3" s="132"/>
      <c r="E3" s="161"/>
      <c r="F3" s="161"/>
      <c r="G3" s="161"/>
      <c r="H3" s="161"/>
      <c r="I3" s="161"/>
      <c r="J3" s="132"/>
    </row>
    <row r="4" spans="1:10" ht="18.75" x14ac:dyDescent="0.3">
      <c r="A4" s="133" t="s">
        <v>1454</v>
      </c>
      <c r="B4" s="133"/>
      <c r="C4" s="133"/>
      <c r="D4" s="133"/>
      <c r="E4" s="161"/>
      <c r="F4" s="161"/>
      <c r="G4" s="161"/>
      <c r="H4" s="161"/>
      <c r="I4" s="161"/>
      <c r="J4" s="133"/>
    </row>
    <row r="5" spans="1:10" ht="18.75" x14ac:dyDescent="0.3">
      <c r="A5" s="132" t="s">
        <v>14</v>
      </c>
      <c r="B5" s="132"/>
      <c r="C5" s="132"/>
      <c r="D5" s="132"/>
      <c r="E5" s="161"/>
      <c r="F5" s="161"/>
      <c r="G5" s="161"/>
      <c r="H5" s="161"/>
      <c r="I5" s="161"/>
      <c r="J5" s="132"/>
    </row>
    <row r="6" spans="1:10" ht="15.75" thickBot="1" x14ac:dyDescent="0.3">
      <c r="A6" s="8"/>
      <c r="B6" s="8"/>
      <c r="C6" s="8"/>
      <c r="D6" s="8"/>
      <c r="E6" s="95"/>
      <c r="F6" s="95"/>
      <c r="G6" s="95"/>
      <c r="H6" s="95"/>
      <c r="I6" s="95"/>
      <c r="J6" s="8"/>
    </row>
    <row r="7" spans="1:10" ht="16.5" thickBot="1" x14ac:dyDescent="0.3">
      <c r="A7" s="148" t="s">
        <v>228</v>
      </c>
      <c r="B7" s="150" t="s">
        <v>229</v>
      </c>
      <c r="C7" s="148" t="s">
        <v>230</v>
      </c>
      <c r="D7" s="150" t="s">
        <v>422</v>
      </c>
      <c r="E7" s="162" t="s">
        <v>9</v>
      </c>
      <c r="F7" s="163"/>
      <c r="G7" s="163"/>
      <c r="H7" s="163"/>
      <c r="I7" s="163"/>
      <c r="J7" s="164"/>
    </row>
    <row r="8" spans="1:10" s="8" customFormat="1" ht="32.25" thickBot="1" x14ac:dyDescent="0.3">
      <c r="A8" s="158"/>
      <c r="B8" s="151"/>
      <c r="C8" s="158"/>
      <c r="D8" s="151"/>
      <c r="E8" s="96" t="s">
        <v>1177</v>
      </c>
      <c r="F8" s="97" t="s">
        <v>220</v>
      </c>
      <c r="G8" s="98" t="s">
        <v>222</v>
      </c>
      <c r="H8" s="96" t="s">
        <v>828</v>
      </c>
      <c r="I8" s="98" t="s">
        <v>10</v>
      </c>
      <c r="J8" s="75" t="s">
        <v>231</v>
      </c>
    </row>
    <row r="9" spans="1:10" x14ac:dyDescent="0.25">
      <c r="A9" s="19">
        <v>1</v>
      </c>
      <c r="B9" s="2" t="s">
        <v>1017</v>
      </c>
      <c r="C9" s="45" t="s">
        <v>1018</v>
      </c>
      <c r="D9" s="17" t="s">
        <v>1050</v>
      </c>
      <c r="E9" s="64">
        <v>160000</v>
      </c>
      <c r="F9" s="64">
        <v>28582.87</v>
      </c>
      <c r="G9" s="64">
        <v>31433.3</v>
      </c>
      <c r="H9" s="64">
        <f>+F9+G9</f>
        <v>60016.17</v>
      </c>
      <c r="I9" s="64">
        <f>+E9-H9</f>
        <v>99983.83</v>
      </c>
      <c r="J9" s="59" t="s">
        <v>223</v>
      </c>
    </row>
    <row r="10" spans="1:10" x14ac:dyDescent="0.25">
      <c r="A10" s="19">
        <v>2</v>
      </c>
      <c r="B10" s="2" t="s">
        <v>1012</v>
      </c>
      <c r="C10" s="17" t="s">
        <v>248</v>
      </c>
      <c r="D10" s="17" t="s">
        <v>1050</v>
      </c>
      <c r="E10" s="64">
        <v>65000</v>
      </c>
      <c r="F10" s="64">
        <v>5195.88</v>
      </c>
      <c r="G10" s="64">
        <v>0</v>
      </c>
      <c r="H10" s="64">
        <f t="shared" ref="H10:H73" si="0">+F10+G10</f>
        <v>5195.88</v>
      </c>
      <c r="I10" s="64">
        <f t="shared" ref="I10:I75" si="1">+E10-H10</f>
        <v>59804.12</v>
      </c>
      <c r="J10" s="59" t="s">
        <v>223</v>
      </c>
    </row>
    <row r="11" spans="1:10" x14ac:dyDescent="0.25">
      <c r="A11" s="19">
        <v>3</v>
      </c>
      <c r="B11" s="2" t="s">
        <v>1013</v>
      </c>
      <c r="C11" s="17" t="s">
        <v>898</v>
      </c>
      <c r="D11" s="17" t="s">
        <v>1050</v>
      </c>
      <c r="E11" s="64">
        <v>60000</v>
      </c>
      <c r="F11" s="64">
        <v>4195.88</v>
      </c>
      <c r="G11" s="64">
        <v>11195.76</v>
      </c>
      <c r="H11" s="64">
        <f t="shared" si="0"/>
        <v>15391.64</v>
      </c>
      <c r="I11" s="64">
        <f t="shared" si="1"/>
        <v>44608.36</v>
      </c>
      <c r="J11" s="59" t="s">
        <v>223</v>
      </c>
    </row>
    <row r="12" spans="1:10" x14ac:dyDescent="0.25">
      <c r="A12" s="19">
        <v>4</v>
      </c>
      <c r="B12" s="2" t="s">
        <v>1014</v>
      </c>
      <c r="C12" s="17" t="s">
        <v>898</v>
      </c>
      <c r="D12" s="17" t="s">
        <v>1050</v>
      </c>
      <c r="E12" s="64">
        <v>35000</v>
      </c>
      <c r="F12" s="64">
        <v>47.25</v>
      </c>
      <c r="G12" s="64">
        <v>0</v>
      </c>
      <c r="H12" s="64">
        <f t="shared" si="0"/>
        <v>47.25</v>
      </c>
      <c r="I12" s="64">
        <f t="shared" si="1"/>
        <v>34952.75</v>
      </c>
      <c r="J12" s="59" t="s">
        <v>223</v>
      </c>
    </row>
    <row r="13" spans="1:10" x14ac:dyDescent="0.25">
      <c r="A13" s="19">
        <v>5</v>
      </c>
      <c r="B13" s="2" t="s">
        <v>1015</v>
      </c>
      <c r="C13" s="17" t="s">
        <v>898</v>
      </c>
      <c r="D13" s="17" t="s">
        <v>1050</v>
      </c>
      <c r="E13" s="64">
        <v>40000</v>
      </c>
      <c r="F13" s="64">
        <v>797.25</v>
      </c>
      <c r="G13" s="64">
        <v>4000</v>
      </c>
      <c r="H13" s="64">
        <f t="shared" si="0"/>
        <v>4797.25</v>
      </c>
      <c r="I13" s="64">
        <f t="shared" si="1"/>
        <v>35202.75</v>
      </c>
      <c r="J13" s="59" t="s">
        <v>223</v>
      </c>
    </row>
    <row r="14" spans="1:10" x14ac:dyDescent="0.25">
      <c r="A14" s="19">
        <v>6</v>
      </c>
      <c r="B14" s="2" t="s">
        <v>1016</v>
      </c>
      <c r="C14" s="17" t="s">
        <v>898</v>
      </c>
      <c r="D14" s="17" t="s">
        <v>1050</v>
      </c>
      <c r="E14" s="64">
        <v>130000</v>
      </c>
      <c r="F14" s="64">
        <v>21082.87</v>
      </c>
      <c r="G14" s="64">
        <v>20908.940000000002</v>
      </c>
      <c r="H14" s="64">
        <f t="shared" si="0"/>
        <v>41991.81</v>
      </c>
      <c r="I14" s="64">
        <f t="shared" si="1"/>
        <v>88008.19</v>
      </c>
      <c r="J14" s="59" t="s">
        <v>223</v>
      </c>
    </row>
    <row r="15" spans="1:10" ht="15" customHeight="1" x14ac:dyDescent="0.25">
      <c r="A15" s="19">
        <v>7</v>
      </c>
      <c r="B15" s="45" t="s">
        <v>1057</v>
      </c>
      <c r="C15" s="2" t="s">
        <v>898</v>
      </c>
      <c r="D15" s="17" t="s">
        <v>1050</v>
      </c>
      <c r="E15" s="64">
        <v>50000</v>
      </c>
      <c r="F15" s="64">
        <v>2297.25</v>
      </c>
      <c r="G15" s="64">
        <v>7944.5599999999995</v>
      </c>
      <c r="H15" s="64">
        <f t="shared" si="0"/>
        <v>10241.81</v>
      </c>
      <c r="I15" s="64">
        <f t="shared" si="1"/>
        <v>39758.19</v>
      </c>
      <c r="J15" s="59" t="s">
        <v>223</v>
      </c>
    </row>
    <row r="16" spans="1:10" x14ac:dyDescent="0.25">
      <c r="A16" s="19">
        <v>8</v>
      </c>
      <c r="B16" s="2" t="s">
        <v>1093</v>
      </c>
      <c r="C16" s="17" t="s">
        <v>1094</v>
      </c>
      <c r="D16" s="2" t="s">
        <v>1095</v>
      </c>
      <c r="E16" s="64">
        <v>90000</v>
      </c>
      <c r="F16" s="64">
        <v>11082.87</v>
      </c>
      <c r="G16" s="64">
        <v>0</v>
      </c>
      <c r="H16" s="64">
        <f t="shared" si="0"/>
        <v>11082.87</v>
      </c>
      <c r="I16" s="64">
        <f>+E16-H16</f>
        <v>78917.13</v>
      </c>
      <c r="J16" s="60" t="s">
        <v>224</v>
      </c>
    </row>
    <row r="17" spans="1:10" x14ac:dyDescent="0.25">
      <c r="A17" s="19">
        <v>9</v>
      </c>
      <c r="B17" s="2" t="s">
        <v>1097</v>
      </c>
      <c r="C17" s="17" t="s">
        <v>898</v>
      </c>
      <c r="D17" s="2" t="s">
        <v>1095</v>
      </c>
      <c r="E17" s="64">
        <v>110000</v>
      </c>
      <c r="F17" s="64">
        <v>16082.87</v>
      </c>
      <c r="G17" s="64">
        <v>0</v>
      </c>
      <c r="H17" s="64">
        <f t="shared" si="0"/>
        <v>16082.87</v>
      </c>
      <c r="I17" s="64">
        <f>+E17-H17</f>
        <v>93917.13</v>
      </c>
      <c r="J17" s="60" t="s">
        <v>223</v>
      </c>
    </row>
    <row r="18" spans="1:10" x14ac:dyDescent="0.25">
      <c r="A18" s="19">
        <v>10</v>
      </c>
      <c r="B18" s="2" t="s">
        <v>667</v>
      </c>
      <c r="C18" s="17" t="s">
        <v>834</v>
      </c>
      <c r="D18" s="17" t="s">
        <v>1050</v>
      </c>
      <c r="E18" s="64">
        <v>18000</v>
      </c>
      <c r="F18" s="64">
        <v>0</v>
      </c>
      <c r="G18" s="64">
        <v>0</v>
      </c>
      <c r="H18" s="64">
        <f t="shared" si="0"/>
        <v>0</v>
      </c>
      <c r="I18" s="64">
        <f t="shared" si="1"/>
        <v>18000</v>
      </c>
      <c r="J18" s="59" t="s">
        <v>223</v>
      </c>
    </row>
    <row r="19" spans="1:10" x14ac:dyDescent="0.25">
      <c r="A19" s="19">
        <v>11</v>
      </c>
      <c r="B19" s="2" t="s">
        <v>668</v>
      </c>
      <c r="C19" s="17" t="s">
        <v>834</v>
      </c>
      <c r="D19" s="17" t="s">
        <v>1050</v>
      </c>
      <c r="E19" s="64">
        <v>22000</v>
      </c>
      <c r="F19" s="64">
        <v>0</v>
      </c>
      <c r="G19" s="64">
        <v>0</v>
      </c>
      <c r="H19" s="64">
        <f t="shared" si="0"/>
        <v>0</v>
      </c>
      <c r="I19" s="64">
        <f t="shared" si="1"/>
        <v>22000</v>
      </c>
      <c r="J19" s="59" t="s">
        <v>223</v>
      </c>
    </row>
    <row r="20" spans="1:10" x14ac:dyDescent="0.25">
      <c r="A20" s="19">
        <v>12</v>
      </c>
      <c r="B20" s="2" t="s">
        <v>7</v>
      </c>
      <c r="C20" s="17" t="s">
        <v>834</v>
      </c>
      <c r="D20" s="17" t="s">
        <v>1050</v>
      </c>
      <c r="E20" s="64">
        <v>30000</v>
      </c>
      <c r="F20" s="64">
        <v>0</v>
      </c>
      <c r="G20" s="64">
        <v>8383.17</v>
      </c>
      <c r="H20" s="64">
        <f t="shared" si="0"/>
        <v>8383.17</v>
      </c>
      <c r="I20" s="64">
        <f t="shared" si="1"/>
        <v>21616.83</v>
      </c>
      <c r="J20" s="59" t="s">
        <v>223</v>
      </c>
    </row>
    <row r="21" spans="1:10" x14ac:dyDescent="0.25">
      <c r="A21" s="19">
        <v>13</v>
      </c>
      <c r="B21" s="2" t="s">
        <v>669</v>
      </c>
      <c r="C21" s="17" t="s">
        <v>834</v>
      </c>
      <c r="D21" s="17" t="s">
        <v>1050</v>
      </c>
      <c r="E21" s="64">
        <v>18000</v>
      </c>
      <c r="F21" s="64">
        <v>0</v>
      </c>
      <c r="G21" s="64">
        <v>0</v>
      </c>
      <c r="H21" s="64">
        <f t="shared" si="0"/>
        <v>0</v>
      </c>
      <c r="I21" s="64">
        <f t="shared" si="1"/>
        <v>18000</v>
      </c>
      <c r="J21" s="59" t="s">
        <v>223</v>
      </c>
    </row>
    <row r="22" spans="1:10" x14ac:dyDescent="0.25">
      <c r="A22" s="19">
        <v>14</v>
      </c>
      <c r="B22" s="2" t="s">
        <v>670</v>
      </c>
      <c r="C22" s="17" t="s">
        <v>834</v>
      </c>
      <c r="D22" s="17" t="s">
        <v>1050</v>
      </c>
      <c r="E22" s="64">
        <v>18000</v>
      </c>
      <c r="F22" s="64">
        <v>0</v>
      </c>
      <c r="G22" s="64">
        <v>2579.46</v>
      </c>
      <c r="H22" s="64">
        <f t="shared" si="0"/>
        <v>2579.46</v>
      </c>
      <c r="I22" s="64">
        <f t="shared" si="1"/>
        <v>15420.54</v>
      </c>
      <c r="J22" s="59" t="s">
        <v>223</v>
      </c>
    </row>
    <row r="23" spans="1:10" x14ac:dyDescent="0.25">
      <c r="A23" s="19">
        <v>15</v>
      </c>
      <c r="B23" s="2" t="s">
        <v>671</v>
      </c>
      <c r="C23" s="17" t="s">
        <v>834</v>
      </c>
      <c r="D23" s="17" t="s">
        <v>1050</v>
      </c>
      <c r="E23" s="64">
        <v>15000</v>
      </c>
      <c r="F23" s="64">
        <v>0</v>
      </c>
      <c r="G23" s="64">
        <v>0</v>
      </c>
      <c r="H23" s="64">
        <f t="shared" si="0"/>
        <v>0</v>
      </c>
      <c r="I23" s="64">
        <f t="shared" si="1"/>
        <v>15000</v>
      </c>
      <c r="J23" s="59" t="s">
        <v>223</v>
      </c>
    </row>
    <row r="24" spans="1:10" x14ac:dyDescent="0.25">
      <c r="A24" s="19">
        <v>16</v>
      </c>
      <c r="B24" s="2" t="s">
        <v>6</v>
      </c>
      <c r="C24" s="17" t="s">
        <v>834</v>
      </c>
      <c r="D24" s="17" t="s">
        <v>1050</v>
      </c>
      <c r="E24" s="64">
        <v>22000</v>
      </c>
      <c r="F24" s="64">
        <v>0</v>
      </c>
      <c r="G24" s="64">
        <v>3160.4</v>
      </c>
      <c r="H24" s="64">
        <f t="shared" si="0"/>
        <v>3160.4</v>
      </c>
      <c r="I24" s="64">
        <f t="shared" si="1"/>
        <v>18839.599999999999</v>
      </c>
      <c r="J24" s="59" t="s">
        <v>223</v>
      </c>
    </row>
    <row r="25" spans="1:10" x14ac:dyDescent="0.25">
      <c r="A25" s="19">
        <v>17</v>
      </c>
      <c r="B25" s="2" t="s">
        <v>535</v>
      </c>
      <c r="C25" s="17" t="s">
        <v>834</v>
      </c>
      <c r="D25" s="17" t="s">
        <v>1050</v>
      </c>
      <c r="E25" s="64">
        <v>22000</v>
      </c>
      <c r="F25" s="64">
        <v>0</v>
      </c>
      <c r="G25" s="64">
        <v>0</v>
      </c>
      <c r="H25" s="64">
        <f t="shared" si="0"/>
        <v>0</v>
      </c>
      <c r="I25" s="64">
        <f t="shared" si="1"/>
        <v>22000</v>
      </c>
      <c r="J25" s="59" t="s">
        <v>223</v>
      </c>
    </row>
    <row r="26" spans="1:10" x14ac:dyDescent="0.25">
      <c r="A26" s="19">
        <v>18</v>
      </c>
      <c r="B26" s="2" t="s">
        <v>536</v>
      </c>
      <c r="C26" s="17" t="s">
        <v>834</v>
      </c>
      <c r="D26" s="17" t="s">
        <v>1050</v>
      </c>
      <c r="E26" s="64">
        <v>22000</v>
      </c>
      <c r="F26" s="64">
        <v>0</v>
      </c>
      <c r="G26" s="64">
        <v>0</v>
      </c>
      <c r="H26" s="64">
        <f t="shared" si="0"/>
        <v>0</v>
      </c>
      <c r="I26" s="64">
        <f t="shared" si="1"/>
        <v>22000</v>
      </c>
      <c r="J26" s="59" t="s">
        <v>223</v>
      </c>
    </row>
    <row r="27" spans="1:10" x14ac:dyDescent="0.25">
      <c r="A27" s="19">
        <v>19</v>
      </c>
      <c r="B27" s="2" t="s">
        <v>672</v>
      </c>
      <c r="C27" s="17" t="s">
        <v>834</v>
      </c>
      <c r="D27" s="17" t="s">
        <v>1050</v>
      </c>
      <c r="E27" s="64">
        <v>25000</v>
      </c>
      <c r="F27" s="64">
        <v>0</v>
      </c>
      <c r="G27" s="64">
        <v>0</v>
      </c>
      <c r="H27" s="64">
        <f t="shared" si="0"/>
        <v>0</v>
      </c>
      <c r="I27" s="64">
        <f t="shared" si="1"/>
        <v>25000</v>
      </c>
      <c r="J27" s="59" t="s">
        <v>223</v>
      </c>
    </row>
    <row r="28" spans="1:10" x14ac:dyDescent="0.25">
      <c r="A28" s="19">
        <v>20</v>
      </c>
      <c r="B28" s="2" t="s">
        <v>673</v>
      </c>
      <c r="C28" s="17" t="s">
        <v>834</v>
      </c>
      <c r="D28" s="17" t="s">
        <v>1050</v>
      </c>
      <c r="E28" s="64">
        <v>15000</v>
      </c>
      <c r="F28" s="64">
        <v>0</v>
      </c>
      <c r="G28" s="64">
        <v>0</v>
      </c>
      <c r="H28" s="64">
        <f t="shared" si="0"/>
        <v>0</v>
      </c>
      <c r="I28" s="64">
        <f t="shared" si="1"/>
        <v>15000</v>
      </c>
      <c r="J28" s="59" t="s">
        <v>223</v>
      </c>
    </row>
    <row r="29" spans="1:10" x14ac:dyDescent="0.25">
      <c r="A29" s="19">
        <v>21</v>
      </c>
      <c r="B29" s="2" t="s">
        <v>674</v>
      </c>
      <c r="C29" s="17" t="s">
        <v>834</v>
      </c>
      <c r="D29" s="17" t="s">
        <v>1050</v>
      </c>
      <c r="E29" s="64">
        <v>15000</v>
      </c>
      <c r="F29" s="64">
        <v>0</v>
      </c>
      <c r="G29" s="64">
        <v>0</v>
      </c>
      <c r="H29" s="64">
        <f t="shared" si="0"/>
        <v>0</v>
      </c>
      <c r="I29" s="64">
        <f t="shared" si="1"/>
        <v>15000</v>
      </c>
      <c r="J29" s="59" t="s">
        <v>223</v>
      </c>
    </row>
    <row r="30" spans="1:10" x14ac:dyDescent="0.25">
      <c r="A30" s="19">
        <v>22</v>
      </c>
      <c r="B30" s="2" t="s">
        <v>675</v>
      </c>
      <c r="C30" s="17" t="s">
        <v>834</v>
      </c>
      <c r="D30" s="17" t="s">
        <v>1050</v>
      </c>
      <c r="E30" s="64">
        <v>15000</v>
      </c>
      <c r="F30" s="64">
        <v>0</v>
      </c>
      <c r="G30" s="64">
        <v>0</v>
      </c>
      <c r="H30" s="64">
        <f t="shared" si="0"/>
        <v>0</v>
      </c>
      <c r="I30" s="64">
        <f t="shared" si="1"/>
        <v>15000</v>
      </c>
      <c r="J30" s="59" t="s">
        <v>223</v>
      </c>
    </row>
    <row r="31" spans="1:10" x14ac:dyDescent="0.25">
      <c r="A31" s="19">
        <v>23</v>
      </c>
      <c r="B31" s="2" t="s">
        <v>676</v>
      </c>
      <c r="C31" s="17" t="s">
        <v>834</v>
      </c>
      <c r="D31" s="17" t="s">
        <v>1050</v>
      </c>
      <c r="E31" s="64">
        <v>15000</v>
      </c>
      <c r="F31" s="64">
        <v>0</v>
      </c>
      <c r="G31" s="64">
        <v>0</v>
      </c>
      <c r="H31" s="64">
        <f t="shared" si="0"/>
        <v>0</v>
      </c>
      <c r="I31" s="64">
        <f t="shared" si="1"/>
        <v>15000</v>
      </c>
      <c r="J31" s="59" t="s">
        <v>223</v>
      </c>
    </row>
    <row r="32" spans="1:10" x14ac:dyDescent="0.25">
      <c r="A32" s="19">
        <v>24</v>
      </c>
      <c r="B32" s="2" t="s">
        <v>677</v>
      </c>
      <c r="C32" s="17" t="s">
        <v>834</v>
      </c>
      <c r="D32" s="17" t="s">
        <v>1050</v>
      </c>
      <c r="E32" s="64">
        <v>15000</v>
      </c>
      <c r="F32" s="64">
        <v>0</v>
      </c>
      <c r="G32" s="64">
        <v>0</v>
      </c>
      <c r="H32" s="64">
        <f t="shared" si="0"/>
        <v>0</v>
      </c>
      <c r="I32" s="64">
        <f t="shared" si="1"/>
        <v>15000</v>
      </c>
      <c r="J32" s="59" t="s">
        <v>223</v>
      </c>
    </row>
    <row r="33" spans="1:10" x14ac:dyDescent="0.25">
      <c r="A33" s="19">
        <v>25</v>
      </c>
      <c r="B33" s="2" t="s">
        <v>678</v>
      </c>
      <c r="C33" s="17" t="s">
        <v>834</v>
      </c>
      <c r="D33" s="17" t="s">
        <v>1050</v>
      </c>
      <c r="E33" s="64">
        <v>15000</v>
      </c>
      <c r="F33" s="64">
        <v>0</v>
      </c>
      <c r="G33" s="64">
        <v>0</v>
      </c>
      <c r="H33" s="64">
        <f t="shared" si="0"/>
        <v>0</v>
      </c>
      <c r="I33" s="64">
        <f t="shared" si="1"/>
        <v>15000</v>
      </c>
      <c r="J33" s="59" t="s">
        <v>223</v>
      </c>
    </row>
    <row r="34" spans="1:10" x14ac:dyDescent="0.25">
      <c r="A34" s="19">
        <v>26</v>
      </c>
      <c r="B34" s="2" t="s">
        <v>679</v>
      </c>
      <c r="C34" s="17" t="s">
        <v>834</v>
      </c>
      <c r="D34" s="17" t="s">
        <v>1050</v>
      </c>
      <c r="E34" s="64">
        <v>18000</v>
      </c>
      <c r="F34" s="64">
        <v>0</v>
      </c>
      <c r="G34" s="64">
        <v>0</v>
      </c>
      <c r="H34" s="64">
        <f t="shared" si="0"/>
        <v>0</v>
      </c>
      <c r="I34" s="64">
        <f t="shared" si="1"/>
        <v>18000</v>
      </c>
      <c r="J34" s="59" t="s">
        <v>223</v>
      </c>
    </row>
    <row r="35" spans="1:10" x14ac:dyDescent="0.25">
      <c r="A35" s="19">
        <v>27</v>
      </c>
      <c r="B35" s="2" t="s">
        <v>680</v>
      </c>
      <c r="C35" s="17" t="s">
        <v>834</v>
      </c>
      <c r="D35" s="17" t="s">
        <v>1050</v>
      </c>
      <c r="E35" s="64">
        <v>15000</v>
      </c>
      <c r="F35" s="64">
        <v>0</v>
      </c>
      <c r="G35" s="64">
        <v>0</v>
      </c>
      <c r="H35" s="64">
        <f t="shared" si="0"/>
        <v>0</v>
      </c>
      <c r="I35" s="64">
        <f t="shared" si="1"/>
        <v>15000</v>
      </c>
      <c r="J35" s="59" t="s">
        <v>223</v>
      </c>
    </row>
    <row r="36" spans="1:10" x14ac:dyDescent="0.25">
      <c r="A36" s="19">
        <v>28</v>
      </c>
      <c r="B36" s="2" t="s">
        <v>681</v>
      </c>
      <c r="C36" s="17" t="s">
        <v>834</v>
      </c>
      <c r="D36" s="17" t="s">
        <v>1050</v>
      </c>
      <c r="E36" s="64">
        <v>22000</v>
      </c>
      <c r="F36" s="64">
        <v>0</v>
      </c>
      <c r="G36" s="64">
        <v>0</v>
      </c>
      <c r="H36" s="64">
        <f t="shared" si="0"/>
        <v>0</v>
      </c>
      <c r="I36" s="64">
        <f t="shared" si="1"/>
        <v>22000</v>
      </c>
      <c r="J36" s="59" t="s">
        <v>223</v>
      </c>
    </row>
    <row r="37" spans="1:10" x14ac:dyDescent="0.25">
      <c r="A37" s="19">
        <v>29</v>
      </c>
      <c r="B37" s="2" t="s">
        <v>682</v>
      </c>
      <c r="C37" s="17" t="s">
        <v>834</v>
      </c>
      <c r="D37" s="17" t="s">
        <v>1050</v>
      </c>
      <c r="E37" s="64">
        <v>22000</v>
      </c>
      <c r="F37" s="64">
        <v>0</v>
      </c>
      <c r="G37" s="64">
        <v>0</v>
      </c>
      <c r="H37" s="64">
        <f t="shared" si="0"/>
        <v>0</v>
      </c>
      <c r="I37" s="64">
        <f t="shared" si="1"/>
        <v>22000</v>
      </c>
      <c r="J37" s="59" t="s">
        <v>223</v>
      </c>
    </row>
    <row r="38" spans="1:10" x14ac:dyDescent="0.25">
      <c r="A38" s="19">
        <v>30</v>
      </c>
      <c r="B38" s="2" t="s">
        <v>232</v>
      </c>
      <c r="C38" s="17" t="s">
        <v>834</v>
      </c>
      <c r="D38" s="17" t="s">
        <v>1050</v>
      </c>
      <c r="E38" s="64">
        <v>18000</v>
      </c>
      <c r="F38" s="64">
        <v>0</v>
      </c>
      <c r="G38" s="64">
        <v>0</v>
      </c>
      <c r="H38" s="64">
        <f t="shared" si="0"/>
        <v>0</v>
      </c>
      <c r="I38" s="64">
        <f t="shared" si="1"/>
        <v>18000</v>
      </c>
      <c r="J38" s="59" t="s">
        <v>223</v>
      </c>
    </row>
    <row r="39" spans="1:10" x14ac:dyDescent="0.25">
      <c r="A39" s="19">
        <v>31</v>
      </c>
      <c r="B39" s="2" t="s">
        <v>8</v>
      </c>
      <c r="C39" s="17" t="s">
        <v>834</v>
      </c>
      <c r="D39" s="17" t="s">
        <v>1050</v>
      </c>
      <c r="E39" s="64">
        <v>40000</v>
      </c>
      <c r="F39" s="64">
        <v>797.25</v>
      </c>
      <c r="G39" s="64">
        <v>0</v>
      </c>
      <c r="H39" s="64">
        <f t="shared" si="0"/>
        <v>797.25</v>
      </c>
      <c r="I39" s="64">
        <f t="shared" si="1"/>
        <v>39202.75</v>
      </c>
      <c r="J39" s="59" t="s">
        <v>223</v>
      </c>
    </row>
    <row r="40" spans="1:10" x14ac:dyDescent="0.25">
      <c r="A40" s="19">
        <v>32</v>
      </c>
      <c r="B40" s="2" t="s">
        <v>537</v>
      </c>
      <c r="C40" s="17" t="s">
        <v>834</v>
      </c>
      <c r="D40" s="17" t="s">
        <v>1050</v>
      </c>
      <c r="E40" s="64">
        <v>18000</v>
      </c>
      <c r="F40" s="64">
        <v>0</v>
      </c>
      <c r="G40" s="64">
        <v>0</v>
      </c>
      <c r="H40" s="64">
        <f t="shared" si="0"/>
        <v>0</v>
      </c>
      <c r="I40" s="64">
        <f t="shared" si="1"/>
        <v>18000</v>
      </c>
      <c r="J40" s="59" t="s">
        <v>223</v>
      </c>
    </row>
    <row r="41" spans="1:10" x14ac:dyDescent="0.25">
      <c r="A41" s="19">
        <v>33</v>
      </c>
      <c r="B41" s="2" t="s">
        <v>233</v>
      </c>
      <c r="C41" s="17" t="s">
        <v>834</v>
      </c>
      <c r="D41" s="17" t="s">
        <v>1050</v>
      </c>
      <c r="E41" s="64">
        <v>22000</v>
      </c>
      <c r="F41" s="64">
        <v>0</v>
      </c>
      <c r="G41" s="64">
        <v>5510.51</v>
      </c>
      <c r="H41" s="64">
        <f t="shared" si="0"/>
        <v>5510.51</v>
      </c>
      <c r="I41" s="64">
        <f t="shared" si="1"/>
        <v>16489.489999999998</v>
      </c>
      <c r="J41" s="59" t="s">
        <v>223</v>
      </c>
    </row>
    <row r="42" spans="1:10" x14ac:dyDescent="0.25">
      <c r="A42" s="19">
        <v>34</v>
      </c>
      <c r="B42" s="2" t="s">
        <v>683</v>
      </c>
      <c r="C42" s="17" t="s">
        <v>834</v>
      </c>
      <c r="D42" s="17" t="s">
        <v>1050</v>
      </c>
      <c r="E42" s="64">
        <v>25000</v>
      </c>
      <c r="F42" s="64">
        <v>0</v>
      </c>
      <c r="G42" s="64">
        <v>0</v>
      </c>
      <c r="H42" s="64">
        <f t="shared" si="0"/>
        <v>0</v>
      </c>
      <c r="I42" s="64">
        <f t="shared" si="1"/>
        <v>25000</v>
      </c>
      <c r="J42" s="59" t="s">
        <v>223</v>
      </c>
    </row>
    <row r="43" spans="1:10" x14ac:dyDescent="0.25">
      <c r="A43" s="19">
        <v>35</v>
      </c>
      <c r="B43" s="2" t="s">
        <v>684</v>
      </c>
      <c r="C43" s="17" t="s">
        <v>834</v>
      </c>
      <c r="D43" s="17" t="s">
        <v>1050</v>
      </c>
      <c r="E43" s="64">
        <v>15000</v>
      </c>
      <c r="F43" s="64">
        <v>0</v>
      </c>
      <c r="G43" s="64">
        <v>8010.77</v>
      </c>
      <c r="H43" s="64">
        <f t="shared" si="0"/>
        <v>8010.77</v>
      </c>
      <c r="I43" s="64">
        <f t="shared" si="1"/>
        <v>6989.23</v>
      </c>
      <c r="J43" s="59" t="s">
        <v>223</v>
      </c>
    </row>
    <row r="44" spans="1:10" x14ac:dyDescent="0.25">
      <c r="A44" s="19">
        <v>36</v>
      </c>
      <c r="B44" s="2" t="s">
        <v>538</v>
      </c>
      <c r="C44" s="17" t="s">
        <v>834</v>
      </c>
      <c r="D44" s="17" t="s">
        <v>1050</v>
      </c>
      <c r="E44" s="64">
        <v>22000</v>
      </c>
      <c r="F44" s="64">
        <v>0</v>
      </c>
      <c r="G44" s="64">
        <v>8712.9</v>
      </c>
      <c r="H44" s="64">
        <f t="shared" si="0"/>
        <v>8712.9</v>
      </c>
      <c r="I44" s="64">
        <f t="shared" si="1"/>
        <v>13287.1</v>
      </c>
      <c r="J44" s="59" t="s">
        <v>223</v>
      </c>
    </row>
    <row r="45" spans="1:10" x14ac:dyDescent="0.25">
      <c r="A45" s="19">
        <v>37</v>
      </c>
      <c r="B45" s="2" t="s">
        <v>13</v>
      </c>
      <c r="C45" s="17" t="s">
        <v>834</v>
      </c>
      <c r="D45" s="17" t="s">
        <v>1050</v>
      </c>
      <c r="E45" s="64">
        <v>40000</v>
      </c>
      <c r="F45" s="64">
        <v>797.25</v>
      </c>
      <c r="G45" s="64">
        <v>13450.57</v>
      </c>
      <c r="H45" s="64">
        <f t="shared" si="0"/>
        <v>14247.82</v>
      </c>
      <c r="I45" s="64">
        <f t="shared" si="1"/>
        <v>25752.18</v>
      </c>
      <c r="J45" s="59" t="s">
        <v>223</v>
      </c>
    </row>
    <row r="46" spans="1:10" x14ac:dyDescent="0.25">
      <c r="A46" s="19">
        <v>38</v>
      </c>
      <c r="B46" s="2" t="s">
        <v>685</v>
      </c>
      <c r="C46" s="17" t="s">
        <v>834</v>
      </c>
      <c r="D46" s="17" t="s">
        <v>1050</v>
      </c>
      <c r="E46" s="64">
        <v>25000</v>
      </c>
      <c r="F46" s="64">
        <v>0</v>
      </c>
      <c r="G46" s="64">
        <v>0</v>
      </c>
      <c r="H46" s="64">
        <f t="shared" si="0"/>
        <v>0</v>
      </c>
      <c r="I46" s="64">
        <f t="shared" si="1"/>
        <v>25000</v>
      </c>
      <c r="J46" s="59" t="s">
        <v>224</v>
      </c>
    </row>
    <row r="47" spans="1:10" x14ac:dyDescent="0.25">
      <c r="A47" s="19">
        <v>39</v>
      </c>
      <c r="B47" s="2" t="s">
        <v>686</v>
      </c>
      <c r="C47" s="17" t="s">
        <v>834</v>
      </c>
      <c r="D47" s="17" t="s">
        <v>1050</v>
      </c>
      <c r="E47" s="64">
        <v>15000</v>
      </c>
      <c r="F47" s="64">
        <v>0</v>
      </c>
      <c r="G47" s="64">
        <v>0</v>
      </c>
      <c r="H47" s="64">
        <f t="shared" si="0"/>
        <v>0</v>
      </c>
      <c r="I47" s="64">
        <f t="shared" si="1"/>
        <v>15000</v>
      </c>
      <c r="J47" s="59" t="s">
        <v>223</v>
      </c>
    </row>
    <row r="48" spans="1:10" x14ac:dyDescent="0.25">
      <c r="A48" s="19">
        <v>40</v>
      </c>
      <c r="B48" s="2" t="s">
        <v>539</v>
      </c>
      <c r="C48" s="17" t="s">
        <v>834</v>
      </c>
      <c r="D48" s="17" t="s">
        <v>1050</v>
      </c>
      <c r="E48" s="64">
        <v>22000</v>
      </c>
      <c r="F48" s="64">
        <v>0</v>
      </c>
      <c r="G48" s="64">
        <v>5687.63</v>
      </c>
      <c r="H48" s="64">
        <f t="shared" si="0"/>
        <v>5687.63</v>
      </c>
      <c r="I48" s="64">
        <f t="shared" si="1"/>
        <v>16312.369999999999</v>
      </c>
      <c r="J48" s="59" t="s">
        <v>223</v>
      </c>
    </row>
    <row r="49" spans="1:10" x14ac:dyDescent="0.25">
      <c r="A49" s="19">
        <v>41</v>
      </c>
      <c r="B49" s="2" t="s">
        <v>687</v>
      </c>
      <c r="C49" s="17" t="s">
        <v>834</v>
      </c>
      <c r="D49" s="17" t="s">
        <v>1050</v>
      </c>
      <c r="E49" s="64">
        <v>22000</v>
      </c>
      <c r="F49" s="64">
        <v>0</v>
      </c>
      <c r="G49" s="64">
        <v>9186.0499999999993</v>
      </c>
      <c r="H49" s="64">
        <f t="shared" si="0"/>
        <v>9186.0499999999993</v>
      </c>
      <c r="I49" s="64">
        <f t="shared" si="1"/>
        <v>12813.95</v>
      </c>
      <c r="J49" s="59" t="s">
        <v>223</v>
      </c>
    </row>
    <row r="50" spans="1:10" x14ac:dyDescent="0.25">
      <c r="A50" s="19">
        <v>42</v>
      </c>
      <c r="B50" s="2" t="s">
        <v>540</v>
      </c>
      <c r="C50" s="17" t="s">
        <v>834</v>
      </c>
      <c r="D50" s="17" t="s">
        <v>1050</v>
      </c>
      <c r="E50" s="64">
        <v>35000</v>
      </c>
      <c r="F50" s="64">
        <v>47.25</v>
      </c>
      <c r="G50" s="64">
        <v>8706.0299999999988</v>
      </c>
      <c r="H50" s="64">
        <f t="shared" si="0"/>
        <v>8753.2799999999988</v>
      </c>
      <c r="I50" s="64">
        <f t="shared" si="1"/>
        <v>26246.720000000001</v>
      </c>
      <c r="J50" s="59" t="s">
        <v>223</v>
      </c>
    </row>
    <row r="51" spans="1:10" x14ac:dyDescent="0.25">
      <c r="A51" s="19">
        <v>43</v>
      </c>
      <c r="B51" s="2" t="s">
        <v>688</v>
      </c>
      <c r="C51" s="17" t="s">
        <v>834</v>
      </c>
      <c r="D51" s="17" t="s">
        <v>1050</v>
      </c>
      <c r="E51" s="64">
        <v>15000</v>
      </c>
      <c r="F51" s="64">
        <v>0</v>
      </c>
      <c r="G51" s="64">
        <v>0</v>
      </c>
      <c r="H51" s="64">
        <f t="shared" si="0"/>
        <v>0</v>
      </c>
      <c r="I51" s="64">
        <f t="shared" si="1"/>
        <v>15000</v>
      </c>
      <c r="J51" s="59" t="s">
        <v>223</v>
      </c>
    </row>
    <row r="52" spans="1:10" x14ac:dyDescent="0.25">
      <c r="A52" s="19">
        <v>44</v>
      </c>
      <c r="B52" s="2" t="s">
        <v>689</v>
      </c>
      <c r="C52" s="17" t="s">
        <v>834</v>
      </c>
      <c r="D52" s="17" t="s">
        <v>1050</v>
      </c>
      <c r="E52" s="64">
        <v>22000</v>
      </c>
      <c r="F52" s="64">
        <v>0</v>
      </c>
      <c r="G52" s="64">
        <v>3300</v>
      </c>
      <c r="H52" s="64">
        <f t="shared" si="0"/>
        <v>3300</v>
      </c>
      <c r="I52" s="64">
        <f t="shared" si="1"/>
        <v>18700</v>
      </c>
      <c r="J52" s="59" t="s">
        <v>223</v>
      </c>
    </row>
    <row r="53" spans="1:10" x14ac:dyDescent="0.25">
      <c r="A53" s="19">
        <v>45</v>
      </c>
      <c r="B53" s="2" t="s">
        <v>690</v>
      </c>
      <c r="C53" s="17" t="s">
        <v>834</v>
      </c>
      <c r="D53" s="17" t="s">
        <v>1050</v>
      </c>
      <c r="E53" s="64">
        <v>29400</v>
      </c>
      <c r="F53" s="64">
        <v>0</v>
      </c>
      <c r="G53" s="64">
        <v>0</v>
      </c>
      <c r="H53" s="64">
        <f t="shared" si="0"/>
        <v>0</v>
      </c>
      <c r="I53" s="64">
        <f t="shared" si="1"/>
        <v>29400</v>
      </c>
      <c r="J53" s="59" t="s">
        <v>223</v>
      </c>
    </row>
    <row r="54" spans="1:10" x14ac:dyDescent="0.25">
      <c r="A54" s="19">
        <v>46</v>
      </c>
      <c r="B54" s="2" t="s">
        <v>691</v>
      </c>
      <c r="C54" s="17" t="s">
        <v>834</v>
      </c>
      <c r="D54" s="17" t="s">
        <v>1050</v>
      </c>
      <c r="E54" s="64">
        <v>18000</v>
      </c>
      <c r="F54" s="64">
        <v>0</v>
      </c>
      <c r="G54" s="64">
        <v>0</v>
      </c>
      <c r="H54" s="64">
        <f t="shared" si="0"/>
        <v>0</v>
      </c>
      <c r="I54" s="64">
        <f t="shared" si="1"/>
        <v>18000</v>
      </c>
      <c r="J54" s="59" t="s">
        <v>223</v>
      </c>
    </row>
    <row r="55" spans="1:10" x14ac:dyDescent="0.25">
      <c r="A55" s="19">
        <v>47</v>
      </c>
      <c r="B55" s="2" t="s">
        <v>692</v>
      </c>
      <c r="C55" s="17" t="s">
        <v>834</v>
      </c>
      <c r="D55" s="17" t="s">
        <v>1050</v>
      </c>
      <c r="E55" s="64">
        <v>18000</v>
      </c>
      <c r="F55" s="64">
        <v>0</v>
      </c>
      <c r="G55" s="64">
        <v>2880</v>
      </c>
      <c r="H55" s="64">
        <f t="shared" si="0"/>
        <v>2880</v>
      </c>
      <c r="I55" s="64">
        <f t="shared" si="1"/>
        <v>15120</v>
      </c>
      <c r="J55" s="59" t="s">
        <v>223</v>
      </c>
    </row>
    <row r="56" spans="1:10" x14ac:dyDescent="0.25">
      <c r="A56" s="19">
        <v>48</v>
      </c>
      <c r="B56" s="2" t="s">
        <v>693</v>
      </c>
      <c r="C56" s="17" t="s">
        <v>834</v>
      </c>
      <c r="D56" s="17" t="s">
        <v>1050</v>
      </c>
      <c r="E56" s="64">
        <v>15000</v>
      </c>
      <c r="F56" s="64">
        <v>0</v>
      </c>
      <c r="G56" s="64">
        <v>0</v>
      </c>
      <c r="H56" s="64">
        <f t="shared" si="0"/>
        <v>0</v>
      </c>
      <c r="I56" s="64">
        <f t="shared" si="1"/>
        <v>15000</v>
      </c>
      <c r="J56" s="59" t="s">
        <v>223</v>
      </c>
    </row>
    <row r="57" spans="1:10" x14ac:dyDescent="0.25">
      <c r="A57" s="19">
        <v>49</v>
      </c>
      <c r="B57" s="2" t="s">
        <v>694</v>
      </c>
      <c r="C57" s="17" t="s">
        <v>834</v>
      </c>
      <c r="D57" s="17" t="s">
        <v>1050</v>
      </c>
      <c r="E57" s="64">
        <v>15000</v>
      </c>
      <c r="F57" s="64">
        <v>0</v>
      </c>
      <c r="G57" s="64">
        <v>0</v>
      </c>
      <c r="H57" s="64">
        <f t="shared" si="0"/>
        <v>0</v>
      </c>
      <c r="I57" s="64">
        <f t="shared" si="1"/>
        <v>15000</v>
      </c>
      <c r="J57" s="59" t="s">
        <v>223</v>
      </c>
    </row>
    <row r="58" spans="1:10" x14ac:dyDescent="0.25">
      <c r="A58" s="19">
        <v>50</v>
      </c>
      <c r="B58" s="2" t="s">
        <v>695</v>
      </c>
      <c r="C58" s="17" t="s">
        <v>834</v>
      </c>
      <c r="D58" s="17" t="s">
        <v>1050</v>
      </c>
      <c r="E58" s="64">
        <v>18000</v>
      </c>
      <c r="F58" s="64">
        <v>0</v>
      </c>
      <c r="G58" s="64">
        <v>0</v>
      </c>
      <c r="H58" s="64">
        <f t="shared" si="0"/>
        <v>0</v>
      </c>
      <c r="I58" s="64">
        <f t="shared" si="1"/>
        <v>18000</v>
      </c>
      <c r="J58" s="59" t="s">
        <v>223</v>
      </c>
    </row>
    <row r="59" spans="1:10" x14ac:dyDescent="0.25">
      <c r="A59" s="19">
        <v>51</v>
      </c>
      <c r="B59" s="2" t="s">
        <v>696</v>
      </c>
      <c r="C59" s="17" t="s">
        <v>834</v>
      </c>
      <c r="D59" s="17" t="s">
        <v>1050</v>
      </c>
      <c r="E59" s="64">
        <v>18000</v>
      </c>
      <c r="F59" s="64">
        <v>0</v>
      </c>
      <c r="G59" s="64">
        <v>5040</v>
      </c>
      <c r="H59" s="64">
        <f t="shared" si="0"/>
        <v>5040</v>
      </c>
      <c r="I59" s="64">
        <f t="shared" si="1"/>
        <v>12960</v>
      </c>
      <c r="J59" s="59" t="s">
        <v>223</v>
      </c>
    </row>
    <row r="60" spans="1:10" x14ac:dyDescent="0.25">
      <c r="A60" s="19">
        <v>52</v>
      </c>
      <c r="B60" s="2" t="s">
        <v>518</v>
      </c>
      <c r="C60" s="17" t="s">
        <v>834</v>
      </c>
      <c r="D60" s="17" t="s">
        <v>1050</v>
      </c>
      <c r="E60" s="64">
        <v>30000</v>
      </c>
      <c r="F60" s="64">
        <v>0</v>
      </c>
      <c r="G60" s="64">
        <v>14856.65</v>
      </c>
      <c r="H60" s="64">
        <f t="shared" si="0"/>
        <v>14856.65</v>
      </c>
      <c r="I60" s="64">
        <f t="shared" si="1"/>
        <v>15143.35</v>
      </c>
      <c r="J60" s="59" t="s">
        <v>223</v>
      </c>
    </row>
    <row r="61" spans="1:10" x14ac:dyDescent="0.25">
      <c r="A61" s="19">
        <v>53</v>
      </c>
      <c r="B61" s="2" t="s">
        <v>697</v>
      </c>
      <c r="C61" s="17" t="s">
        <v>834</v>
      </c>
      <c r="D61" s="17" t="s">
        <v>865</v>
      </c>
      <c r="E61" s="64">
        <v>15000</v>
      </c>
      <c r="F61" s="64">
        <v>0</v>
      </c>
      <c r="G61" s="64">
        <v>0</v>
      </c>
      <c r="H61" s="64">
        <f t="shared" si="0"/>
        <v>0</v>
      </c>
      <c r="I61" s="64">
        <f t="shared" si="1"/>
        <v>15000</v>
      </c>
      <c r="J61" s="59" t="s">
        <v>223</v>
      </c>
    </row>
    <row r="62" spans="1:10" x14ac:dyDescent="0.25">
      <c r="A62" s="19">
        <v>54</v>
      </c>
      <c r="B62" s="2" t="s">
        <v>698</v>
      </c>
      <c r="C62" s="17" t="s">
        <v>834</v>
      </c>
      <c r="D62" s="17" t="s">
        <v>1050</v>
      </c>
      <c r="E62" s="64">
        <v>18000</v>
      </c>
      <c r="F62" s="64">
        <v>0</v>
      </c>
      <c r="G62" s="64">
        <v>0</v>
      </c>
      <c r="H62" s="64">
        <f t="shared" si="0"/>
        <v>0</v>
      </c>
      <c r="I62" s="64">
        <f t="shared" si="1"/>
        <v>18000</v>
      </c>
      <c r="J62" s="59" t="s">
        <v>223</v>
      </c>
    </row>
    <row r="63" spans="1:10" x14ac:dyDescent="0.25">
      <c r="A63" s="19">
        <v>55</v>
      </c>
      <c r="B63" s="2" t="s">
        <v>234</v>
      </c>
      <c r="C63" s="17" t="s">
        <v>834</v>
      </c>
      <c r="D63" s="17" t="s">
        <v>1050</v>
      </c>
      <c r="E63" s="64">
        <v>18000</v>
      </c>
      <c r="F63" s="64">
        <v>0</v>
      </c>
      <c r="G63" s="64">
        <v>3060</v>
      </c>
      <c r="H63" s="64">
        <f t="shared" si="0"/>
        <v>3060</v>
      </c>
      <c r="I63" s="64">
        <f t="shared" si="1"/>
        <v>14940</v>
      </c>
      <c r="J63" s="59" t="s">
        <v>223</v>
      </c>
    </row>
    <row r="64" spans="1:10" x14ac:dyDescent="0.25">
      <c r="A64" s="19">
        <v>56</v>
      </c>
      <c r="B64" s="2" t="s">
        <v>699</v>
      </c>
      <c r="C64" s="17" t="s">
        <v>834</v>
      </c>
      <c r="D64" s="17" t="s">
        <v>1050</v>
      </c>
      <c r="E64" s="64">
        <v>35000</v>
      </c>
      <c r="F64" s="64">
        <v>47.25</v>
      </c>
      <c r="G64" s="64">
        <v>0</v>
      </c>
      <c r="H64" s="64">
        <f t="shared" si="0"/>
        <v>47.25</v>
      </c>
      <c r="I64" s="64">
        <f t="shared" si="1"/>
        <v>34952.75</v>
      </c>
      <c r="J64" s="59" t="s">
        <v>223</v>
      </c>
    </row>
    <row r="65" spans="1:10" x14ac:dyDescent="0.25">
      <c r="A65" s="19">
        <v>57</v>
      </c>
      <c r="B65" s="2" t="s">
        <v>541</v>
      </c>
      <c r="C65" s="17" t="s">
        <v>834</v>
      </c>
      <c r="D65" s="17" t="s">
        <v>1050</v>
      </c>
      <c r="E65" s="64">
        <v>18000</v>
      </c>
      <c r="F65" s="64">
        <v>0</v>
      </c>
      <c r="G65" s="64">
        <v>4463.01</v>
      </c>
      <c r="H65" s="64">
        <f t="shared" si="0"/>
        <v>4463.01</v>
      </c>
      <c r="I65" s="64">
        <f t="shared" si="1"/>
        <v>13536.99</v>
      </c>
      <c r="J65" s="59" t="s">
        <v>223</v>
      </c>
    </row>
    <row r="66" spans="1:10" x14ac:dyDescent="0.25">
      <c r="A66" s="19">
        <v>58</v>
      </c>
      <c r="B66" s="2" t="s">
        <v>700</v>
      </c>
      <c r="C66" s="17" t="s">
        <v>834</v>
      </c>
      <c r="D66" s="17" t="s">
        <v>1050</v>
      </c>
      <c r="E66" s="64">
        <v>22000</v>
      </c>
      <c r="F66" s="64">
        <v>0</v>
      </c>
      <c r="G66" s="64">
        <v>0</v>
      </c>
      <c r="H66" s="64">
        <f t="shared" si="0"/>
        <v>0</v>
      </c>
      <c r="I66" s="64">
        <f t="shared" si="1"/>
        <v>22000</v>
      </c>
      <c r="J66" s="59" t="s">
        <v>223</v>
      </c>
    </row>
    <row r="67" spans="1:10" x14ac:dyDescent="0.25">
      <c r="A67" s="19">
        <v>59</v>
      </c>
      <c r="B67" s="2" t="s">
        <v>626</v>
      </c>
      <c r="C67" s="17" t="s">
        <v>834</v>
      </c>
      <c r="D67" s="17" t="s">
        <v>1050</v>
      </c>
      <c r="E67" s="64">
        <v>18000</v>
      </c>
      <c r="F67" s="64">
        <v>0</v>
      </c>
      <c r="G67" s="64">
        <v>7289.91</v>
      </c>
      <c r="H67" s="64">
        <f t="shared" si="0"/>
        <v>7289.91</v>
      </c>
      <c r="I67" s="64">
        <f t="shared" si="1"/>
        <v>10710.09</v>
      </c>
      <c r="J67" s="59" t="s">
        <v>223</v>
      </c>
    </row>
    <row r="68" spans="1:10" x14ac:dyDescent="0.25">
      <c r="A68" s="19">
        <v>60</v>
      </c>
      <c r="B68" s="2" t="s">
        <v>701</v>
      </c>
      <c r="C68" s="17" t="s">
        <v>834</v>
      </c>
      <c r="D68" s="17" t="s">
        <v>1050</v>
      </c>
      <c r="E68" s="64">
        <v>15000</v>
      </c>
      <c r="F68" s="64">
        <v>0</v>
      </c>
      <c r="G68" s="64">
        <v>0</v>
      </c>
      <c r="H68" s="64">
        <f t="shared" si="0"/>
        <v>0</v>
      </c>
      <c r="I68" s="64">
        <f t="shared" si="1"/>
        <v>15000</v>
      </c>
      <c r="J68" s="59" t="s">
        <v>223</v>
      </c>
    </row>
    <row r="69" spans="1:10" x14ac:dyDescent="0.25">
      <c r="A69" s="19">
        <v>61</v>
      </c>
      <c r="B69" s="2" t="s">
        <v>702</v>
      </c>
      <c r="C69" s="17" t="s">
        <v>834</v>
      </c>
      <c r="D69" s="17" t="s">
        <v>1050</v>
      </c>
      <c r="E69" s="64">
        <v>18000</v>
      </c>
      <c r="F69" s="64">
        <v>0</v>
      </c>
      <c r="G69" s="64">
        <v>0</v>
      </c>
      <c r="H69" s="64">
        <f t="shared" si="0"/>
        <v>0</v>
      </c>
      <c r="I69" s="64">
        <f t="shared" si="1"/>
        <v>18000</v>
      </c>
      <c r="J69" s="59" t="s">
        <v>223</v>
      </c>
    </row>
    <row r="70" spans="1:10" x14ac:dyDescent="0.25">
      <c r="A70" s="19">
        <v>62</v>
      </c>
      <c r="B70" s="2" t="s">
        <v>542</v>
      </c>
      <c r="C70" s="17" t="s">
        <v>834</v>
      </c>
      <c r="D70" s="17" t="s">
        <v>1050</v>
      </c>
      <c r="E70" s="64">
        <v>25000</v>
      </c>
      <c r="F70" s="64">
        <v>0</v>
      </c>
      <c r="G70" s="64">
        <v>4869.6499999999996</v>
      </c>
      <c r="H70" s="64">
        <f t="shared" si="0"/>
        <v>4869.6499999999996</v>
      </c>
      <c r="I70" s="64">
        <f t="shared" si="1"/>
        <v>20130.349999999999</v>
      </c>
      <c r="J70" s="59" t="s">
        <v>223</v>
      </c>
    </row>
    <row r="71" spans="1:10" x14ac:dyDescent="0.25">
      <c r="A71" s="19">
        <v>63</v>
      </c>
      <c r="B71" s="2" t="s">
        <v>703</v>
      </c>
      <c r="C71" s="17" t="s">
        <v>834</v>
      </c>
      <c r="D71" s="17" t="s">
        <v>1050</v>
      </c>
      <c r="E71" s="64">
        <v>22000</v>
      </c>
      <c r="F71" s="64">
        <v>0</v>
      </c>
      <c r="G71" s="64">
        <v>0</v>
      </c>
      <c r="H71" s="64">
        <f t="shared" si="0"/>
        <v>0</v>
      </c>
      <c r="I71" s="64">
        <f t="shared" si="1"/>
        <v>22000</v>
      </c>
      <c r="J71" s="59" t="s">
        <v>223</v>
      </c>
    </row>
    <row r="72" spans="1:10" x14ac:dyDescent="0.25">
      <c r="A72" s="19">
        <v>64</v>
      </c>
      <c r="B72" s="2" t="s">
        <v>235</v>
      </c>
      <c r="C72" s="17" t="s">
        <v>834</v>
      </c>
      <c r="D72" s="17" t="s">
        <v>1050</v>
      </c>
      <c r="E72" s="64">
        <v>44500</v>
      </c>
      <c r="F72" s="64">
        <v>1472.25</v>
      </c>
      <c r="G72" s="64">
        <v>16163.45</v>
      </c>
      <c r="H72" s="64">
        <f t="shared" si="0"/>
        <v>17635.7</v>
      </c>
      <c r="I72" s="64">
        <f t="shared" si="1"/>
        <v>26864.3</v>
      </c>
      <c r="J72" s="59" t="s">
        <v>223</v>
      </c>
    </row>
    <row r="73" spans="1:10" x14ac:dyDescent="0.25">
      <c r="A73" s="19">
        <v>65</v>
      </c>
      <c r="B73" s="2" t="s">
        <v>704</v>
      </c>
      <c r="C73" s="17" t="s">
        <v>834</v>
      </c>
      <c r="D73" s="17" t="s">
        <v>1050</v>
      </c>
      <c r="E73" s="64">
        <v>20000</v>
      </c>
      <c r="F73" s="64">
        <v>0</v>
      </c>
      <c r="G73" s="64">
        <v>0</v>
      </c>
      <c r="H73" s="64">
        <f t="shared" si="0"/>
        <v>0</v>
      </c>
      <c r="I73" s="64">
        <f t="shared" si="1"/>
        <v>20000</v>
      </c>
      <c r="J73" s="59" t="s">
        <v>223</v>
      </c>
    </row>
    <row r="74" spans="1:10" x14ac:dyDescent="0.25">
      <c r="A74" s="19">
        <v>66</v>
      </c>
      <c r="B74" s="2" t="s">
        <v>1168</v>
      </c>
      <c r="C74" s="17" t="s">
        <v>834</v>
      </c>
      <c r="D74" s="17" t="s">
        <v>1050</v>
      </c>
      <c r="E74" s="64">
        <v>110000</v>
      </c>
      <c r="F74" s="64">
        <v>16082.87</v>
      </c>
      <c r="G74" s="64">
        <v>4400</v>
      </c>
      <c r="H74" s="64">
        <f t="shared" ref="H74:H137" si="2">+F74+G74</f>
        <v>20482.870000000003</v>
      </c>
      <c r="I74" s="64">
        <f t="shared" si="1"/>
        <v>89517.13</v>
      </c>
      <c r="J74" s="59" t="s">
        <v>223</v>
      </c>
    </row>
    <row r="75" spans="1:10" x14ac:dyDescent="0.25">
      <c r="A75" s="19">
        <v>67</v>
      </c>
      <c r="B75" s="2" t="s">
        <v>1169</v>
      </c>
      <c r="C75" s="17" t="s">
        <v>834</v>
      </c>
      <c r="D75" s="17" t="s">
        <v>1050</v>
      </c>
      <c r="E75" s="64">
        <v>15000</v>
      </c>
      <c r="F75" s="64">
        <v>0</v>
      </c>
      <c r="G75" s="64">
        <v>0</v>
      </c>
      <c r="H75" s="64">
        <f t="shared" si="2"/>
        <v>0</v>
      </c>
      <c r="I75" s="64">
        <f t="shared" si="1"/>
        <v>15000</v>
      </c>
      <c r="J75" s="59" t="s">
        <v>223</v>
      </c>
    </row>
    <row r="76" spans="1:10" x14ac:dyDescent="0.25">
      <c r="A76" s="19">
        <v>68</v>
      </c>
      <c r="B76" s="2" t="s">
        <v>1170</v>
      </c>
      <c r="C76" s="17" t="s">
        <v>834</v>
      </c>
      <c r="D76" s="17" t="s">
        <v>1050</v>
      </c>
      <c r="E76" s="64">
        <v>15000</v>
      </c>
      <c r="F76" s="64">
        <v>0</v>
      </c>
      <c r="G76" s="64">
        <v>0</v>
      </c>
      <c r="H76" s="64">
        <f t="shared" si="2"/>
        <v>0</v>
      </c>
      <c r="I76" s="64">
        <f t="shared" ref="I76:I134" si="3">+E76-H76</f>
        <v>15000</v>
      </c>
      <c r="J76" s="59" t="s">
        <v>223</v>
      </c>
    </row>
    <row r="77" spans="1:10" x14ac:dyDescent="0.25">
      <c r="A77" s="19">
        <v>69</v>
      </c>
      <c r="B77" s="2" t="s">
        <v>555</v>
      </c>
      <c r="C77" s="17" t="s">
        <v>834</v>
      </c>
      <c r="D77" s="17" t="s">
        <v>1050</v>
      </c>
      <c r="E77" s="64">
        <v>18000</v>
      </c>
      <c r="F77" s="64">
        <v>0</v>
      </c>
      <c r="G77" s="64">
        <v>8820</v>
      </c>
      <c r="H77" s="64">
        <f t="shared" si="2"/>
        <v>8820</v>
      </c>
      <c r="I77" s="64">
        <f t="shared" si="3"/>
        <v>9180</v>
      </c>
      <c r="J77" s="59" t="s">
        <v>224</v>
      </c>
    </row>
    <row r="78" spans="1:10" x14ac:dyDescent="0.25">
      <c r="A78" s="19">
        <v>70</v>
      </c>
      <c r="B78" s="2" t="s">
        <v>543</v>
      </c>
      <c r="C78" s="17" t="s">
        <v>834</v>
      </c>
      <c r="D78" s="17" t="s">
        <v>1050</v>
      </c>
      <c r="E78" s="64">
        <v>18000</v>
      </c>
      <c r="F78" s="64">
        <v>0</v>
      </c>
      <c r="G78" s="64">
        <v>4543.9400000000005</v>
      </c>
      <c r="H78" s="64">
        <f t="shared" si="2"/>
        <v>4543.9400000000005</v>
      </c>
      <c r="I78" s="64">
        <f t="shared" si="3"/>
        <v>13456.06</v>
      </c>
      <c r="J78" s="59" t="s">
        <v>223</v>
      </c>
    </row>
    <row r="79" spans="1:10" x14ac:dyDescent="0.25">
      <c r="A79" s="19">
        <v>71</v>
      </c>
      <c r="B79" s="2" t="s">
        <v>705</v>
      </c>
      <c r="C79" s="17" t="s">
        <v>834</v>
      </c>
      <c r="D79" s="17" t="s">
        <v>1050</v>
      </c>
      <c r="E79" s="64">
        <v>18000</v>
      </c>
      <c r="F79" s="64">
        <v>0</v>
      </c>
      <c r="G79" s="64">
        <v>1080</v>
      </c>
      <c r="H79" s="64">
        <f t="shared" si="2"/>
        <v>1080</v>
      </c>
      <c r="I79" s="64">
        <f t="shared" si="3"/>
        <v>16920</v>
      </c>
      <c r="J79" s="59" t="s">
        <v>223</v>
      </c>
    </row>
    <row r="80" spans="1:10" x14ac:dyDescent="0.25">
      <c r="A80" s="19">
        <v>72</v>
      </c>
      <c r="B80" s="2" t="s">
        <v>706</v>
      </c>
      <c r="C80" s="17" t="s">
        <v>834</v>
      </c>
      <c r="D80" s="17" t="s">
        <v>1050</v>
      </c>
      <c r="E80" s="64">
        <v>22000</v>
      </c>
      <c r="F80" s="64">
        <v>0</v>
      </c>
      <c r="G80" s="64">
        <v>0</v>
      </c>
      <c r="H80" s="64">
        <f t="shared" si="2"/>
        <v>0</v>
      </c>
      <c r="I80" s="64">
        <f t="shared" si="3"/>
        <v>22000</v>
      </c>
      <c r="J80" s="59" t="s">
        <v>223</v>
      </c>
    </row>
    <row r="81" spans="1:10" x14ac:dyDescent="0.25">
      <c r="A81" s="19">
        <v>73</v>
      </c>
      <c r="B81" s="2" t="s">
        <v>707</v>
      </c>
      <c r="C81" s="17" t="s">
        <v>834</v>
      </c>
      <c r="D81" s="17" t="s">
        <v>1050</v>
      </c>
      <c r="E81" s="64">
        <v>18000</v>
      </c>
      <c r="F81" s="64">
        <v>0</v>
      </c>
      <c r="G81" s="64">
        <v>0</v>
      </c>
      <c r="H81" s="64">
        <f t="shared" si="2"/>
        <v>0</v>
      </c>
      <c r="I81" s="64">
        <f t="shared" si="3"/>
        <v>18000</v>
      </c>
      <c r="J81" s="59" t="s">
        <v>223</v>
      </c>
    </row>
    <row r="82" spans="1:10" x14ac:dyDescent="0.25">
      <c r="A82" s="19">
        <v>74</v>
      </c>
      <c r="B82" s="2" t="s">
        <v>708</v>
      </c>
      <c r="C82" s="17" t="s">
        <v>834</v>
      </c>
      <c r="D82" s="17" t="s">
        <v>1050</v>
      </c>
      <c r="E82" s="64">
        <v>18000</v>
      </c>
      <c r="F82" s="64">
        <v>0</v>
      </c>
      <c r="G82" s="64">
        <v>0</v>
      </c>
      <c r="H82" s="64">
        <f t="shared" si="2"/>
        <v>0</v>
      </c>
      <c r="I82" s="64">
        <f t="shared" si="3"/>
        <v>18000</v>
      </c>
      <c r="J82" s="59" t="s">
        <v>223</v>
      </c>
    </row>
    <row r="83" spans="1:10" x14ac:dyDescent="0.25">
      <c r="A83" s="19">
        <v>75</v>
      </c>
      <c r="B83" s="2" t="s">
        <v>544</v>
      </c>
      <c r="C83" s="17" t="s">
        <v>834</v>
      </c>
      <c r="D83" s="17" t="s">
        <v>1050</v>
      </c>
      <c r="E83" s="64">
        <v>22000</v>
      </c>
      <c r="F83" s="64">
        <v>0</v>
      </c>
      <c r="G83" s="64">
        <v>11202.68</v>
      </c>
      <c r="H83" s="64">
        <f t="shared" si="2"/>
        <v>11202.68</v>
      </c>
      <c r="I83" s="64">
        <f t="shared" si="3"/>
        <v>10797.32</v>
      </c>
      <c r="J83" s="59" t="s">
        <v>223</v>
      </c>
    </row>
    <row r="84" spans="1:10" x14ac:dyDescent="0.25">
      <c r="A84" s="19">
        <v>76</v>
      </c>
      <c r="B84" s="2" t="s">
        <v>709</v>
      </c>
      <c r="C84" s="17" t="s">
        <v>834</v>
      </c>
      <c r="D84" s="17" t="s">
        <v>1050</v>
      </c>
      <c r="E84" s="64">
        <v>22000</v>
      </c>
      <c r="F84" s="64">
        <v>0</v>
      </c>
      <c r="G84" s="64">
        <v>0</v>
      </c>
      <c r="H84" s="64">
        <f t="shared" si="2"/>
        <v>0</v>
      </c>
      <c r="I84" s="64">
        <f t="shared" si="3"/>
        <v>22000</v>
      </c>
      <c r="J84" s="59" t="s">
        <v>223</v>
      </c>
    </row>
    <row r="85" spans="1:10" x14ac:dyDescent="0.25">
      <c r="A85" s="19">
        <v>77</v>
      </c>
      <c r="B85" s="2" t="s">
        <v>710</v>
      </c>
      <c r="C85" s="17" t="s">
        <v>834</v>
      </c>
      <c r="D85" s="17" t="s">
        <v>1050</v>
      </c>
      <c r="E85" s="64">
        <v>22000</v>
      </c>
      <c r="F85" s="64">
        <v>0</v>
      </c>
      <c r="G85" s="64">
        <v>0</v>
      </c>
      <c r="H85" s="64">
        <f t="shared" si="2"/>
        <v>0</v>
      </c>
      <c r="I85" s="64">
        <f t="shared" si="3"/>
        <v>22000</v>
      </c>
      <c r="J85" s="59" t="s">
        <v>223</v>
      </c>
    </row>
    <row r="86" spans="1:10" x14ac:dyDescent="0.25">
      <c r="A86" s="19">
        <v>78</v>
      </c>
      <c r="B86" s="2" t="s">
        <v>711</v>
      </c>
      <c r="C86" s="17" t="s">
        <v>834</v>
      </c>
      <c r="D86" s="17" t="s">
        <v>1050</v>
      </c>
      <c r="E86" s="64">
        <v>18000</v>
      </c>
      <c r="F86" s="64">
        <v>0</v>
      </c>
      <c r="G86" s="64">
        <v>0</v>
      </c>
      <c r="H86" s="64">
        <f t="shared" si="2"/>
        <v>0</v>
      </c>
      <c r="I86" s="64">
        <f t="shared" si="3"/>
        <v>18000</v>
      </c>
      <c r="J86" s="59" t="s">
        <v>223</v>
      </c>
    </row>
    <row r="87" spans="1:10" x14ac:dyDescent="0.25">
      <c r="A87" s="19">
        <v>79</v>
      </c>
      <c r="B87" s="2" t="s">
        <v>712</v>
      </c>
      <c r="C87" s="17" t="s">
        <v>834</v>
      </c>
      <c r="D87" s="17" t="s">
        <v>1050</v>
      </c>
      <c r="E87" s="64">
        <v>15000</v>
      </c>
      <c r="F87" s="64">
        <v>0</v>
      </c>
      <c r="G87" s="64">
        <v>0</v>
      </c>
      <c r="H87" s="64">
        <f t="shared" si="2"/>
        <v>0</v>
      </c>
      <c r="I87" s="64">
        <f t="shared" si="3"/>
        <v>15000</v>
      </c>
      <c r="J87" s="59" t="s">
        <v>223</v>
      </c>
    </row>
    <row r="88" spans="1:10" x14ac:dyDescent="0.25">
      <c r="A88" s="19">
        <v>80</v>
      </c>
      <c r="B88" s="2" t="s">
        <v>713</v>
      </c>
      <c r="C88" s="17" t="s">
        <v>834</v>
      </c>
      <c r="D88" s="17" t="s">
        <v>1050</v>
      </c>
      <c r="E88" s="64">
        <v>15000</v>
      </c>
      <c r="F88" s="64">
        <v>0</v>
      </c>
      <c r="G88" s="64">
        <v>0</v>
      </c>
      <c r="H88" s="64">
        <f t="shared" si="2"/>
        <v>0</v>
      </c>
      <c r="I88" s="64">
        <f t="shared" si="3"/>
        <v>15000</v>
      </c>
      <c r="J88" s="59" t="s">
        <v>223</v>
      </c>
    </row>
    <row r="89" spans="1:10" x14ac:dyDescent="0.25">
      <c r="A89" s="19">
        <v>81</v>
      </c>
      <c r="B89" s="2" t="s">
        <v>236</v>
      </c>
      <c r="C89" s="17" t="s">
        <v>834</v>
      </c>
      <c r="D89" s="17" t="s">
        <v>1050</v>
      </c>
      <c r="E89" s="64">
        <v>22000</v>
      </c>
      <c r="F89" s="64">
        <v>0</v>
      </c>
      <c r="G89" s="64">
        <v>1980</v>
      </c>
      <c r="H89" s="64">
        <f t="shared" si="2"/>
        <v>1980</v>
      </c>
      <c r="I89" s="64">
        <f t="shared" si="3"/>
        <v>20020</v>
      </c>
      <c r="J89" s="59" t="s">
        <v>223</v>
      </c>
    </row>
    <row r="90" spans="1:10" x14ac:dyDescent="0.25">
      <c r="A90" s="19">
        <v>82</v>
      </c>
      <c r="B90" s="2" t="s">
        <v>714</v>
      </c>
      <c r="C90" s="17" t="s">
        <v>834</v>
      </c>
      <c r="D90" s="17" t="s">
        <v>1050</v>
      </c>
      <c r="E90" s="64">
        <v>20000</v>
      </c>
      <c r="F90" s="64">
        <v>0</v>
      </c>
      <c r="G90" s="64">
        <v>0</v>
      </c>
      <c r="H90" s="64">
        <f t="shared" si="2"/>
        <v>0</v>
      </c>
      <c r="I90" s="64">
        <f t="shared" si="3"/>
        <v>20000</v>
      </c>
      <c r="J90" s="59" t="s">
        <v>223</v>
      </c>
    </row>
    <row r="91" spans="1:10" x14ac:dyDescent="0.25">
      <c r="A91" s="19">
        <v>83</v>
      </c>
      <c r="B91" s="2" t="s">
        <v>715</v>
      </c>
      <c r="C91" s="17" t="s">
        <v>834</v>
      </c>
      <c r="D91" s="17" t="s">
        <v>1050</v>
      </c>
      <c r="E91" s="64">
        <v>15000</v>
      </c>
      <c r="F91" s="64">
        <v>0</v>
      </c>
      <c r="G91" s="64">
        <v>0</v>
      </c>
      <c r="H91" s="64">
        <f t="shared" si="2"/>
        <v>0</v>
      </c>
      <c r="I91" s="64">
        <f t="shared" si="3"/>
        <v>15000</v>
      </c>
      <c r="J91" s="59" t="s">
        <v>223</v>
      </c>
    </row>
    <row r="92" spans="1:10" x14ac:dyDescent="0.25">
      <c r="A92" s="19">
        <v>84</v>
      </c>
      <c r="B92" s="2" t="s">
        <v>423</v>
      </c>
      <c r="C92" s="17" t="s">
        <v>834</v>
      </c>
      <c r="D92" s="17" t="s">
        <v>1050</v>
      </c>
      <c r="E92" s="64">
        <v>29400</v>
      </c>
      <c r="F92" s="64">
        <v>0</v>
      </c>
      <c r="G92" s="64">
        <v>3740.01</v>
      </c>
      <c r="H92" s="64">
        <f t="shared" si="2"/>
        <v>3740.01</v>
      </c>
      <c r="I92" s="64">
        <f t="shared" si="3"/>
        <v>25659.989999999998</v>
      </c>
      <c r="J92" s="59" t="s">
        <v>224</v>
      </c>
    </row>
    <row r="93" spans="1:10" x14ac:dyDescent="0.25">
      <c r="A93" s="19">
        <v>85</v>
      </c>
      <c r="B93" s="2" t="s">
        <v>716</v>
      </c>
      <c r="C93" s="17" t="s">
        <v>834</v>
      </c>
      <c r="D93" s="17" t="s">
        <v>1050</v>
      </c>
      <c r="E93" s="64">
        <v>22000</v>
      </c>
      <c r="F93" s="64">
        <v>0</v>
      </c>
      <c r="G93" s="64">
        <v>0</v>
      </c>
      <c r="H93" s="64">
        <f t="shared" si="2"/>
        <v>0</v>
      </c>
      <c r="I93" s="64">
        <f t="shared" si="3"/>
        <v>22000</v>
      </c>
      <c r="J93" s="59" t="s">
        <v>223</v>
      </c>
    </row>
    <row r="94" spans="1:10" x14ac:dyDescent="0.25">
      <c r="A94" s="19">
        <v>86</v>
      </c>
      <c r="B94" s="2" t="s">
        <v>545</v>
      </c>
      <c r="C94" s="17" t="s">
        <v>834</v>
      </c>
      <c r="D94" s="17" t="s">
        <v>1050</v>
      </c>
      <c r="E94" s="64">
        <v>22000</v>
      </c>
      <c r="F94" s="64">
        <v>0</v>
      </c>
      <c r="G94" s="64">
        <v>5049.42</v>
      </c>
      <c r="H94" s="64">
        <f t="shared" si="2"/>
        <v>5049.42</v>
      </c>
      <c r="I94" s="64">
        <f t="shared" si="3"/>
        <v>16950.580000000002</v>
      </c>
      <c r="J94" s="59" t="s">
        <v>223</v>
      </c>
    </row>
    <row r="95" spans="1:10" x14ac:dyDescent="0.25">
      <c r="A95" s="19">
        <v>87</v>
      </c>
      <c r="B95" s="2" t="s">
        <v>717</v>
      </c>
      <c r="C95" s="17" t="s">
        <v>834</v>
      </c>
      <c r="D95" s="17" t="s">
        <v>1050</v>
      </c>
      <c r="E95" s="64">
        <v>15000</v>
      </c>
      <c r="F95" s="64">
        <v>0</v>
      </c>
      <c r="G95" s="64">
        <v>0</v>
      </c>
      <c r="H95" s="64">
        <f t="shared" si="2"/>
        <v>0</v>
      </c>
      <c r="I95" s="64">
        <f t="shared" si="3"/>
        <v>15000</v>
      </c>
      <c r="J95" s="59" t="s">
        <v>223</v>
      </c>
    </row>
    <row r="96" spans="1:10" x14ac:dyDescent="0.25">
      <c r="A96" s="19">
        <v>88</v>
      </c>
      <c r="B96" s="2" t="s">
        <v>718</v>
      </c>
      <c r="C96" s="17" t="s">
        <v>834</v>
      </c>
      <c r="D96" s="17" t="s">
        <v>1050</v>
      </c>
      <c r="E96" s="64">
        <v>30000</v>
      </c>
      <c r="F96" s="64">
        <v>0</v>
      </c>
      <c r="G96" s="64">
        <v>5100</v>
      </c>
      <c r="H96" s="64">
        <f t="shared" si="2"/>
        <v>5100</v>
      </c>
      <c r="I96" s="64">
        <f t="shared" si="3"/>
        <v>24900</v>
      </c>
      <c r="J96" s="59" t="s">
        <v>223</v>
      </c>
    </row>
    <row r="97" spans="1:10" x14ac:dyDescent="0.25">
      <c r="A97" s="19">
        <v>89</v>
      </c>
      <c r="B97" s="2" t="s">
        <v>719</v>
      </c>
      <c r="C97" s="17" t="s">
        <v>834</v>
      </c>
      <c r="D97" s="17" t="s">
        <v>1050</v>
      </c>
      <c r="E97" s="64">
        <v>15000</v>
      </c>
      <c r="F97" s="64">
        <v>0</v>
      </c>
      <c r="G97" s="64">
        <v>0</v>
      </c>
      <c r="H97" s="64">
        <f t="shared" si="2"/>
        <v>0</v>
      </c>
      <c r="I97" s="64">
        <f t="shared" si="3"/>
        <v>15000</v>
      </c>
      <c r="J97" s="59" t="s">
        <v>223</v>
      </c>
    </row>
    <row r="98" spans="1:10" x14ac:dyDescent="0.25">
      <c r="A98" s="19">
        <v>90</v>
      </c>
      <c r="B98" s="2" t="s">
        <v>720</v>
      </c>
      <c r="C98" s="17" t="s">
        <v>834</v>
      </c>
      <c r="D98" s="17" t="s">
        <v>1050</v>
      </c>
      <c r="E98" s="64">
        <v>30000</v>
      </c>
      <c r="F98" s="64">
        <v>0</v>
      </c>
      <c r="G98" s="64">
        <v>0</v>
      </c>
      <c r="H98" s="64">
        <f t="shared" si="2"/>
        <v>0</v>
      </c>
      <c r="I98" s="64">
        <f t="shared" si="3"/>
        <v>30000</v>
      </c>
      <c r="J98" s="59" t="s">
        <v>223</v>
      </c>
    </row>
    <row r="99" spans="1:10" x14ac:dyDescent="0.25">
      <c r="A99" s="19">
        <v>91</v>
      </c>
      <c r="B99" s="2" t="s">
        <v>788</v>
      </c>
      <c r="C99" s="17" t="s">
        <v>834</v>
      </c>
      <c r="D99" s="17" t="s">
        <v>1050</v>
      </c>
      <c r="E99" s="64">
        <v>15000</v>
      </c>
      <c r="F99" s="64">
        <v>0</v>
      </c>
      <c r="G99" s="64">
        <v>4959.3500000000004</v>
      </c>
      <c r="H99" s="64">
        <f t="shared" si="2"/>
        <v>4959.3500000000004</v>
      </c>
      <c r="I99" s="64">
        <f t="shared" si="3"/>
        <v>10040.65</v>
      </c>
      <c r="J99" s="59" t="s">
        <v>224</v>
      </c>
    </row>
    <row r="100" spans="1:10" x14ac:dyDescent="0.25">
      <c r="A100" s="19">
        <v>92</v>
      </c>
      <c r="B100" s="2" t="s">
        <v>1022</v>
      </c>
      <c r="C100" s="17" t="s">
        <v>834</v>
      </c>
      <c r="D100" s="17" t="s">
        <v>1050</v>
      </c>
      <c r="E100" s="64">
        <v>80000</v>
      </c>
      <c r="F100" s="64">
        <v>8582.8700000000008</v>
      </c>
      <c r="G100" s="64">
        <v>7200</v>
      </c>
      <c r="H100" s="64">
        <f t="shared" si="2"/>
        <v>15782.87</v>
      </c>
      <c r="I100" s="64">
        <f t="shared" si="3"/>
        <v>64217.13</v>
      </c>
      <c r="J100" s="59" t="s">
        <v>223</v>
      </c>
    </row>
    <row r="101" spans="1:10" x14ac:dyDescent="0.25">
      <c r="A101" s="19">
        <v>93</v>
      </c>
      <c r="B101" s="2" t="s">
        <v>1023</v>
      </c>
      <c r="C101" s="17" t="s">
        <v>834</v>
      </c>
      <c r="D101" s="17" t="s">
        <v>1050</v>
      </c>
      <c r="E101" s="64">
        <v>22000</v>
      </c>
      <c r="F101" s="64">
        <v>0</v>
      </c>
      <c r="G101" s="64">
        <v>660</v>
      </c>
      <c r="H101" s="64">
        <f t="shared" si="2"/>
        <v>660</v>
      </c>
      <c r="I101" s="64">
        <f t="shared" si="3"/>
        <v>21340</v>
      </c>
      <c r="J101" s="59" t="s">
        <v>223</v>
      </c>
    </row>
    <row r="102" spans="1:10" x14ac:dyDescent="0.25">
      <c r="A102" s="19">
        <v>94</v>
      </c>
      <c r="B102" s="2" t="s">
        <v>1024</v>
      </c>
      <c r="C102" s="17" t="s">
        <v>834</v>
      </c>
      <c r="D102" s="17" t="s">
        <v>1050</v>
      </c>
      <c r="E102" s="64">
        <v>80000</v>
      </c>
      <c r="F102" s="64">
        <v>8582.8700000000008</v>
      </c>
      <c r="G102" s="64">
        <v>0</v>
      </c>
      <c r="H102" s="64">
        <f t="shared" si="2"/>
        <v>8582.8700000000008</v>
      </c>
      <c r="I102" s="64">
        <f t="shared" si="3"/>
        <v>71417.13</v>
      </c>
      <c r="J102" s="59" t="s">
        <v>223</v>
      </c>
    </row>
    <row r="103" spans="1:10" x14ac:dyDescent="0.25">
      <c r="A103" s="19">
        <v>95</v>
      </c>
      <c r="B103" s="2" t="s">
        <v>1025</v>
      </c>
      <c r="C103" s="17" t="s">
        <v>834</v>
      </c>
      <c r="D103" s="17" t="s">
        <v>1050</v>
      </c>
      <c r="E103" s="64">
        <v>35000</v>
      </c>
      <c r="F103" s="64">
        <v>47.25</v>
      </c>
      <c r="G103" s="64">
        <v>0</v>
      </c>
      <c r="H103" s="64">
        <f t="shared" si="2"/>
        <v>47.25</v>
      </c>
      <c r="I103" s="64">
        <f t="shared" si="3"/>
        <v>34952.75</v>
      </c>
      <c r="J103" s="59" t="s">
        <v>223</v>
      </c>
    </row>
    <row r="104" spans="1:10" x14ac:dyDescent="0.25">
      <c r="A104" s="19">
        <v>96</v>
      </c>
      <c r="B104" s="2" t="s">
        <v>1026</v>
      </c>
      <c r="C104" s="17" t="s">
        <v>834</v>
      </c>
      <c r="D104" s="17" t="s">
        <v>1050</v>
      </c>
      <c r="E104" s="64">
        <v>25000</v>
      </c>
      <c r="F104" s="64">
        <v>0</v>
      </c>
      <c r="G104" s="64">
        <v>0</v>
      </c>
      <c r="H104" s="64">
        <f t="shared" si="2"/>
        <v>0</v>
      </c>
      <c r="I104" s="64">
        <f t="shared" si="3"/>
        <v>25000</v>
      </c>
      <c r="J104" s="59" t="s">
        <v>223</v>
      </c>
    </row>
    <row r="105" spans="1:10" x14ac:dyDescent="0.25">
      <c r="A105" s="19">
        <v>97</v>
      </c>
      <c r="B105" s="2" t="s">
        <v>1027</v>
      </c>
      <c r="C105" s="17" t="s">
        <v>834</v>
      </c>
      <c r="D105" s="17" t="s">
        <v>1050</v>
      </c>
      <c r="E105" s="64">
        <v>50000</v>
      </c>
      <c r="F105" s="64">
        <v>2297.25</v>
      </c>
      <c r="G105" s="64">
        <v>0</v>
      </c>
      <c r="H105" s="64">
        <f t="shared" si="2"/>
        <v>2297.25</v>
      </c>
      <c r="I105" s="64">
        <f t="shared" si="3"/>
        <v>47702.75</v>
      </c>
      <c r="J105" s="59" t="s">
        <v>224</v>
      </c>
    </row>
    <row r="106" spans="1:10" x14ac:dyDescent="0.25">
      <c r="A106" s="19">
        <v>98</v>
      </c>
      <c r="B106" s="2" t="s">
        <v>1028</v>
      </c>
      <c r="C106" s="17" t="s">
        <v>834</v>
      </c>
      <c r="D106" s="17" t="s">
        <v>1050</v>
      </c>
      <c r="E106" s="64">
        <v>40000</v>
      </c>
      <c r="F106" s="64">
        <v>797.25</v>
      </c>
      <c r="G106" s="64">
        <v>0</v>
      </c>
      <c r="H106" s="64">
        <f t="shared" si="2"/>
        <v>797.25</v>
      </c>
      <c r="I106" s="64">
        <f t="shared" si="3"/>
        <v>39202.75</v>
      </c>
      <c r="J106" s="59" t="s">
        <v>223</v>
      </c>
    </row>
    <row r="107" spans="1:10" x14ac:dyDescent="0.25">
      <c r="A107" s="19">
        <v>99</v>
      </c>
      <c r="B107" s="2" t="s">
        <v>1029</v>
      </c>
      <c r="C107" s="17" t="s">
        <v>834</v>
      </c>
      <c r="D107" s="17" t="s">
        <v>1050</v>
      </c>
      <c r="E107" s="64">
        <v>22000</v>
      </c>
      <c r="F107" s="64">
        <v>0</v>
      </c>
      <c r="G107" s="64">
        <v>0</v>
      </c>
      <c r="H107" s="64">
        <f t="shared" si="2"/>
        <v>0</v>
      </c>
      <c r="I107" s="64">
        <f t="shared" si="3"/>
        <v>22000</v>
      </c>
      <c r="J107" s="59" t="s">
        <v>223</v>
      </c>
    </row>
    <row r="108" spans="1:10" x14ac:dyDescent="0.25">
      <c r="A108" s="19">
        <v>100</v>
      </c>
      <c r="B108" s="2" t="s">
        <v>1030</v>
      </c>
      <c r="C108" s="17" t="s">
        <v>834</v>
      </c>
      <c r="D108" s="17" t="s">
        <v>1050</v>
      </c>
      <c r="E108" s="64">
        <v>35000</v>
      </c>
      <c r="F108" s="64">
        <v>47.25</v>
      </c>
      <c r="G108" s="64">
        <v>0</v>
      </c>
      <c r="H108" s="64">
        <f t="shared" si="2"/>
        <v>47.25</v>
      </c>
      <c r="I108" s="64">
        <f t="shared" si="3"/>
        <v>34952.75</v>
      </c>
      <c r="J108" s="59" t="s">
        <v>223</v>
      </c>
    </row>
    <row r="109" spans="1:10" x14ac:dyDescent="0.25">
      <c r="A109" s="19">
        <v>101</v>
      </c>
      <c r="B109" s="2" t="s">
        <v>1031</v>
      </c>
      <c r="C109" s="17" t="s">
        <v>834</v>
      </c>
      <c r="D109" s="17" t="s">
        <v>1050</v>
      </c>
      <c r="E109" s="64">
        <v>25000</v>
      </c>
      <c r="F109" s="64">
        <v>0</v>
      </c>
      <c r="G109" s="64">
        <v>0</v>
      </c>
      <c r="H109" s="64">
        <f t="shared" si="2"/>
        <v>0</v>
      </c>
      <c r="I109" s="64">
        <f t="shared" si="3"/>
        <v>25000</v>
      </c>
      <c r="J109" s="59" t="s">
        <v>223</v>
      </c>
    </row>
    <row r="110" spans="1:10" x14ac:dyDescent="0.25">
      <c r="A110" s="19">
        <v>102</v>
      </c>
      <c r="B110" s="2" t="s">
        <v>1032</v>
      </c>
      <c r="C110" s="17" t="s">
        <v>834</v>
      </c>
      <c r="D110" s="17" t="s">
        <v>1050</v>
      </c>
      <c r="E110" s="64">
        <v>35000</v>
      </c>
      <c r="F110" s="64">
        <v>47.25</v>
      </c>
      <c r="G110" s="64">
        <v>0</v>
      </c>
      <c r="H110" s="64">
        <f t="shared" si="2"/>
        <v>47.25</v>
      </c>
      <c r="I110" s="64">
        <f t="shared" si="3"/>
        <v>34952.75</v>
      </c>
      <c r="J110" s="59" t="s">
        <v>223</v>
      </c>
    </row>
    <row r="111" spans="1:10" x14ac:dyDescent="0.25">
      <c r="A111" s="19">
        <v>103</v>
      </c>
      <c r="B111" s="2" t="s">
        <v>1099</v>
      </c>
      <c r="C111" s="17" t="s">
        <v>834</v>
      </c>
      <c r="D111" s="17" t="s">
        <v>1050</v>
      </c>
      <c r="E111" s="64">
        <v>45000</v>
      </c>
      <c r="F111" s="64">
        <v>0</v>
      </c>
      <c r="G111" s="64">
        <v>6820.8</v>
      </c>
      <c r="H111" s="64">
        <f t="shared" si="2"/>
        <v>6820.8</v>
      </c>
      <c r="I111" s="64">
        <f t="shared" si="3"/>
        <v>38179.199999999997</v>
      </c>
      <c r="J111" s="59" t="s">
        <v>223</v>
      </c>
    </row>
    <row r="112" spans="1:10" x14ac:dyDescent="0.25">
      <c r="A112" s="19">
        <v>104</v>
      </c>
      <c r="B112" s="2" t="s">
        <v>1033</v>
      </c>
      <c r="C112" s="17" t="s">
        <v>834</v>
      </c>
      <c r="D112" s="17" t="s">
        <v>1050</v>
      </c>
      <c r="E112" s="64">
        <v>25000</v>
      </c>
      <c r="F112" s="64">
        <v>0</v>
      </c>
      <c r="G112" s="64">
        <v>0</v>
      </c>
      <c r="H112" s="64">
        <f t="shared" si="2"/>
        <v>0</v>
      </c>
      <c r="I112" s="64">
        <f t="shared" si="3"/>
        <v>25000</v>
      </c>
      <c r="J112" s="59" t="s">
        <v>223</v>
      </c>
    </row>
    <row r="113" spans="1:10" x14ac:dyDescent="0.25">
      <c r="A113" s="19">
        <v>105</v>
      </c>
      <c r="B113" s="45" t="s">
        <v>1058</v>
      </c>
      <c r="C113" s="2" t="s">
        <v>1059</v>
      </c>
      <c r="D113" s="17" t="s">
        <v>1050</v>
      </c>
      <c r="E113" s="64">
        <v>22000</v>
      </c>
      <c r="F113" s="64">
        <v>0</v>
      </c>
      <c r="G113" s="64">
        <v>0</v>
      </c>
      <c r="H113" s="64">
        <f t="shared" si="2"/>
        <v>0</v>
      </c>
      <c r="I113" s="64">
        <f t="shared" si="3"/>
        <v>22000</v>
      </c>
      <c r="J113" s="59" t="s">
        <v>223</v>
      </c>
    </row>
    <row r="114" spans="1:10" x14ac:dyDescent="0.25">
      <c r="A114" s="19">
        <v>106</v>
      </c>
      <c r="B114" s="45" t="s">
        <v>1262</v>
      </c>
      <c r="C114" s="2" t="s">
        <v>1059</v>
      </c>
      <c r="D114" s="17" t="s">
        <v>1050</v>
      </c>
      <c r="E114" s="64">
        <v>25000</v>
      </c>
      <c r="F114" s="64">
        <v>0</v>
      </c>
      <c r="G114" s="64">
        <v>0</v>
      </c>
      <c r="H114" s="64">
        <f t="shared" si="2"/>
        <v>0</v>
      </c>
      <c r="I114" s="64">
        <f t="shared" si="3"/>
        <v>25000</v>
      </c>
      <c r="J114" s="59" t="s">
        <v>223</v>
      </c>
    </row>
    <row r="115" spans="1:10" x14ac:dyDescent="0.25">
      <c r="A115" s="19">
        <v>107</v>
      </c>
      <c r="B115" s="45" t="s">
        <v>1060</v>
      </c>
      <c r="C115" s="45" t="s">
        <v>1059</v>
      </c>
      <c r="D115" s="17" t="s">
        <v>1050</v>
      </c>
      <c r="E115" s="64">
        <v>25000</v>
      </c>
      <c r="F115" s="64">
        <v>0</v>
      </c>
      <c r="G115" s="64">
        <v>0</v>
      </c>
      <c r="H115" s="64">
        <f t="shared" si="2"/>
        <v>0</v>
      </c>
      <c r="I115" s="64">
        <f t="shared" si="3"/>
        <v>25000</v>
      </c>
      <c r="J115" s="59" t="s">
        <v>223</v>
      </c>
    </row>
    <row r="116" spans="1:10" x14ac:dyDescent="0.25">
      <c r="A116" s="19">
        <v>108</v>
      </c>
      <c r="B116" s="45" t="s">
        <v>1061</v>
      </c>
      <c r="C116" s="45" t="s">
        <v>1059</v>
      </c>
      <c r="D116" s="17" t="s">
        <v>1050</v>
      </c>
      <c r="E116" s="64">
        <v>25000</v>
      </c>
      <c r="F116" s="64">
        <v>0</v>
      </c>
      <c r="G116" s="64">
        <v>0</v>
      </c>
      <c r="H116" s="64">
        <f t="shared" si="2"/>
        <v>0</v>
      </c>
      <c r="I116" s="64">
        <f t="shared" si="3"/>
        <v>25000</v>
      </c>
      <c r="J116" s="59" t="s">
        <v>223</v>
      </c>
    </row>
    <row r="117" spans="1:10" x14ac:dyDescent="0.25">
      <c r="A117" s="19">
        <v>109</v>
      </c>
      <c r="B117" s="45" t="s">
        <v>1062</v>
      </c>
      <c r="C117" s="45" t="s">
        <v>1059</v>
      </c>
      <c r="D117" s="17" t="s">
        <v>1050</v>
      </c>
      <c r="E117" s="64">
        <v>60000</v>
      </c>
      <c r="F117" s="64">
        <v>4195.88</v>
      </c>
      <c r="G117" s="64">
        <v>14520.19</v>
      </c>
      <c r="H117" s="64">
        <f t="shared" si="2"/>
        <v>18716.07</v>
      </c>
      <c r="I117" s="64">
        <f t="shared" si="3"/>
        <v>41283.93</v>
      </c>
      <c r="J117" s="59" t="s">
        <v>223</v>
      </c>
    </row>
    <row r="118" spans="1:10" x14ac:dyDescent="0.25">
      <c r="A118" s="19">
        <v>110</v>
      </c>
      <c r="B118" s="45" t="s">
        <v>1063</v>
      </c>
      <c r="C118" s="45" t="s">
        <v>1059</v>
      </c>
      <c r="D118" s="17" t="s">
        <v>1050</v>
      </c>
      <c r="E118" s="64">
        <v>15000</v>
      </c>
      <c r="F118" s="64">
        <v>0</v>
      </c>
      <c r="G118" s="64">
        <v>0</v>
      </c>
      <c r="H118" s="64">
        <f t="shared" si="2"/>
        <v>0</v>
      </c>
      <c r="I118" s="64">
        <f t="shared" si="3"/>
        <v>15000</v>
      </c>
      <c r="J118" s="11" t="s">
        <v>224</v>
      </c>
    </row>
    <row r="119" spans="1:10" x14ac:dyDescent="0.25">
      <c r="A119" s="19">
        <v>111</v>
      </c>
      <c r="B119" s="45" t="s">
        <v>1064</v>
      </c>
      <c r="C119" s="45" t="s">
        <v>1059</v>
      </c>
      <c r="D119" s="17" t="s">
        <v>1050</v>
      </c>
      <c r="E119" s="64">
        <v>75000</v>
      </c>
      <c r="F119" s="64">
        <v>7332.87</v>
      </c>
      <c r="G119" s="64">
        <v>0</v>
      </c>
      <c r="H119" s="64">
        <f t="shared" si="2"/>
        <v>7332.87</v>
      </c>
      <c r="I119" s="64">
        <f t="shared" si="3"/>
        <v>67667.13</v>
      </c>
      <c r="J119" s="11" t="s">
        <v>223</v>
      </c>
    </row>
    <row r="120" spans="1:10" x14ac:dyDescent="0.25">
      <c r="A120" s="19">
        <v>112</v>
      </c>
      <c r="B120" s="2" t="s">
        <v>666</v>
      </c>
      <c r="C120" s="17" t="s">
        <v>2</v>
      </c>
      <c r="D120" s="17" t="s">
        <v>1050</v>
      </c>
      <c r="E120" s="64">
        <v>25000</v>
      </c>
      <c r="F120" s="64">
        <v>0</v>
      </c>
      <c r="G120" s="64">
        <v>0</v>
      </c>
      <c r="H120" s="64">
        <f t="shared" si="2"/>
        <v>0</v>
      </c>
      <c r="I120" s="64">
        <f t="shared" si="3"/>
        <v>25000</v>
      </c>
      <c r="J120" s="59" t="s">
        <v>223</v>
      </c>
    </row>
    <row r="121" spans="1:10" x14ac:dyDescent="0.25">
      <c r="A121" s="19">
        <v>113</v>
      </c>
      <c r="B121" s="2" t="s">
        <v>1019</v>
      </c>
      <c r="C121" s="17" t="s">
        <v>2</v>
      </c>
      <c r="D121" s="2" t="s">
        <v>1050</v>
      </c>
      <c r="E121" s="64">
        <v>35000</v>
      </c>
      <c r="F121" s="64">
        <v>47.25</v>
      </c>
      <c r="G121" s="64">
        <v>0</v>
      </c>
      <c r="H121" s="64">
        <f t="shared" si="2"/>
        <v>47.25</v>
      </c>
      <c r="I121" s="64">
        <f t="shared" si="3"/>
        <v>34952.75</v>
      </c>
      <c r="J121" s="61" t="s">
        <v>223</v>
      </c>
    </row>
    <row r="122" spans="1:10" x14ac:dyDescent="0.25">
      <c r="A122" s="19">
        <v>114</v>
      </c>
      <c r="B122" s="2" t="s">
        <v>1020</v>
      </c>
      <c r="C122" s="17" t="s">
        <v>2</v>
      </c>
      <c r="D122" s="2" t="s">
        <v>1050</v>
      </c>
      <c r="E122" s="64">
        <v>40000</v>
      </c>
      <c r="F122" s="64">
        <v>797.25</v>
      </c>
      <c r="G122" s="64">
        <v>15751.67</v>
      </c>
      <c r="H122" s="64">
        <f t="shared" si="2"/>
        <v>16548.919999999998</v>
      </c>
      <c r="I122" s="64">
        <f t="shared" si="3"/>
        <v>23451.08</v>
      </c>
      <c r="J122" s="60" t="s">
        <v>223</v>
      </c>
    </row>
    <row r="123" spans="1:10" x14ac:dyDescent="0.25">
      <c r="A123" s="19">
        <v>115</v>
      </c>
      <c r="B123" s="2" t="s">
        <v>1021</v>
      </c>
      <c r="C123" s="17" t="s">
        <v>2</v>
      </c>
      <c r="D123" s="2" t="s">
        <v>1050</v>
      </c>
      <c r="E123" s="64">
        <v>65000</v>
      </c>
      <c r="F123" s="64">
        <v>5195.88</v>
      </c>
      <c r="G123" s="64">
        <v>6500</v>
      </c>
      <c r="H123" s="64">
        <f t="shared" si="2"/>
        <v>11695.880000000001</v>
      </c>
      <c r="I123" s="64">
        <f t="shared" si="3"/>
        <v>53304.119999999995</v>
      </c>
      <c r="J123" s="60" t="s">
        <v>223</v>
      </c>
    </row>
    <row r="124" spans="1:10" x14ac:dyDescent="0.25">
      <c r="A124" s="19">
        <v>116</v>
      </c>
      <c r="B124" s="2" t="s">
        <v>1092</v>
      </c>
      <c r="C124" s="17" t="s">
        <v>834</v>
      </c>
      <c r="D124" s="2" t="s">
        <v>1050</v>
      </c>
      <c r="E124" s="64">
        <v>22000</v>
      </c>
      <c r="F124" s="64">
        <v>0</v>
      </c>
      <c r="G124" s="64">
        <v>0</v>
      </c>
      <c r="H124" s="64">
        <f t="shared" si="2"/>
        <v>0</v>
      </c>
      <c r="I124" s="64">
        <f t="shared" si="3"/>
        <v>22000</v>
      </c>
      <c r="J124" s="60" t="s">
        <v>223</v>
      </c>
    </row>
    <row r="125" spans="1:10" x14ac:dyDescent="0.25">
      <c r="A125" s="19">
        <v>117</v>
      </c>
      <c r="B125" s="2" t="s">
        <v>1096</v>
      </c>
      <c r="C125" s="17" t="s">
        <v>834</v>
      </c>
      <c r="D125" s="2" t="s">
        <v>1050</v>
      </c>
      <c r="E125" s="64">
        <v>18000</v>
      </c>
      <c r="F125" s="64">
        <v>0</v>
      </c>
      <c r="G125" s="64">
        <v>7784.5</v>
      </c>
      <c r="H125" s="64">
        <f t="shared" si="2"/>
        <v>7784.5</v>
      </c>
      <c r="I125" s="64">
        <f t="shared" si="3"/>
        <v>10215.5</v>
      </c>
      <c r="J125" s="60" t="s">
        <v>223</v>
      </c>
    </row>
    <row r="126" spans="1:10" x14ac:dyDescent="0.25">
      <c r="A126" s="19">
        <v>118</v>
      </c>
      <c r="B126" s="2" t="s">
        <v>1285</v>
      </c>
      <c r="C126" s="17" t="s">
        <v>834</v>
      </c>
      <c r="D126" s="2" t="s">
        <v>1050</v>
      </c>
      <c r="E126" s="64">
        <v>25000</v>
      </c>
      <c r="F126" s="64">
        <v>0</v>
      </c>
      <c r="G126" s="64">
        <v>0</v>
      </c>
      <c r="H126" s="64">
        <f t="shared" si="2"/>
        <v>0</v>
      </c>
      <c r="I126" s="64">
        <f t="shared" si="3"/>
        <v>25000</v>
      </c>
      <c r="J126" s="60" t="s">
        <v>223</v>
      </c>
    </row>
    <row r="127" spans="1:10" x14ac:dyDescent="0.25">
      <c r="A127" s="19">
        <v>119</v>
      </c>
      <c r="B127" s="2" t="s">
        <v>1263</v>
      </c>
      <c r="C127" s="17" t="s">
        <v>834</v>
      </c>
      <c r="D127" s="2" t="s">
        <v>1050</v>
      </c>
      <c r="E127" s="64">
        <v>20900</v>
      </c>
      <c r="F127" s="64">
        <v>0</v>
      </c>
      <c r="G127" s="64">
        <v>0</v>
      </c>
      <c r="H127" s="64">
        <f t="shared" si="2"/>
        <v>0</v>
      </c>
      <c r="I127" s="64">
        <f t="shared" si="3"/>
        <v>20900</v>
      </c>
      <c r="J127" s="60" t="s">
        <v>223</v>
      </c>
    </row>
    <row r="128" spans="1:10" x14ac:dyDescent="0.25">
      <c r="A128" s="19">
        <v>120</v>
      </c>
      <c r="B128" s="45" t="s">
        <v>1121</v>
      </c>
      <c r="C128" s="45" t="s">
        <v>834</v>
      </c>
      <c r="D128" s="2" t="s">
        <v>1050</v>
      </c>
      <c r="E128" s="64">
        <v>24000</v>
      </c>
      <c r="F128" s="64">
        <v>0</v>
      </c>
      <c r="G128" s="64">
        <v>0</v>
      </c>
      <c r="H128" s="64">
        <f t="shared" si="2"/>
        <v>0</v>
      </c>
      <c r="I128" s="64">
        <f t="shared" si="3"/>
        <v>24000</v>
      </c>
      <c r="J128" s="11" t="s">
        <v>223</v>
      </c>
    </row>
    <row r="129" spans="1:10" x14ac:dyDescent="0.25">
      <c r="A129" s="19">
        <v>121</v>
      </c>
      <c r="B129" s="45" t="s">
        <v>1122</v>
      </c>
      <c r="C129" s="45" t="s">
        <v>834</v>
      </c>
      <c r="D129" s="2" t="s">
        <v>1050</v>
      </c>
      <c r="E129" s="64">
        <v>25000</v>
      </c>
      <c r="F129" s="64">
        <v>0</v>
      </c>
      <c r="G129" s="64">
        <v>0</v>
      </c>
      <c r="H129" s="64">
        <f t="shared" si="2"/>
        <v>0</v>
      </c>
      <c r="I129" s="64">
        <f t="shared" si="3"/>
        <v>25000</v>
      </c>
      <c r="J129" s="11" t="s">
        <v>223</v>
      </c>
    </row>
    <row r="130" spans="1:10" x14ac:dyDescent="0.25">
      <c r="A130" s="19">
        <v>122</v>
      </c>
      <c r="B130" s="45" t="s">
        <v>1123</v>
      </c>
      <c r="C130" s="45" t="s">
        <v>834</v>
      </c>
      <c r="D130" s="2" t="s">
        <v>1050</v>
      </c>
      <c r="E130" s="64">
        <v>18000</v>
      </c>
      <c r="F130" s="64">
        <v>0</v>
      </c>
      <c r="G130" s="64">
        <v>0</v>
      </c>
      <c r="H130" s="64">
        <f t="shared" si="2"/>
        <v>0</v>
      </c>
      <c r="I130" s="64">
        <f t="shared" si="3"/>
        <v>18000</v>
      </c>
      <c r="J130" s="11" t="s">
        <v>223</v>
      </c>
    </row>
    <row r="131" spans="1:10" x14ac:dyDescent="0.25">
      <c r="A131" s="19">
        <v>123</v>
      </c>
      <c r="B131" s="45" t="s">
        <v>1124</v>
      </c>
      <c r="C131" s="45" t="s">
        <v>834</v>
      </c>
      <c r="D131" s="2" t="s">
        <v>1050</v>
      </c>
      <c r="E131" s="64">
        <v>35000</v>
      </c>
      <c r="F131" s="64">
        <v>47.25</v>
      </c>
      <c r="G131" s="64">
        <v>0</v>
      </c>
      <c r="H131" s="64">
        <f t="shared" si="2"/>
        <v>47.25</v>
      </c>
      <c r="I131" s="64">
        <f t="shared" si="3"/>
        <v>34952.75</v>
      </c>
      <c r="J131" s="11" t="s">
        <v>223</v>
      </c>
    </row>
    <row r="132" spans="1:10" x14ac:dyDescent="0.25">
      <c r="A132" s="19">
        <v>124</v>
      </c>
      <c r="B132" s="45" t="s">
        <v>1125</v>
      </c>
      <c r="C132" s="45" t="s">
        <v>834</v>
      </c>
      <c r="D132" s="2" t="s">
        <v>1050</v>
      </c>
      <c r="E132" s="64">
        <v>45000</v>
      </c>
      <c r="F132" s="64">
        <v>1547.25</v>
      </c>
      <c r="G132" s="64">
        <v>0</v>
      </c>
      <c r="H132" s="64">
        <f t="shared" si="2"/>
        <v>1547.25</v>
      </c>
      <c r="I132" s="64">
        <f t="shared" si="3"/>
        <v>43452.75</v>
      </c>
      <c r="J132" s="11" t="s">
        <v>223</v>
      </c>
    </row>
    <row r="133" spans="1:10" x14ac:dyDescent="0.25">
      <c r="A133" s="19">
        <v>125</v>
      </c>
      <c r="B133" s="45" t="s">
        <v>1126</v>
      </c>
      <c r="C133" s="45" t="s">
        <v>834</v>
      </c>
      <c r="D133" s="2" t="s">
        <v>1050</v>
      </c>
      <c r="E133" s="64">
        <v>24000</v>
      </c>
      <c r="F133" s="64">
        <v>0</v>
      </c>
      <c r="G133" s="64">
        <v>0</v>
      </c>
      <c r="H133" s="64">
        <f t="shared" si="2"/>
        <v>0</v>
      </c>
      <c r="I133" s="64">
        <f t="shared" si="3"/>
        <v>24000</v>
      </c>
      <c r="J133" s="11" t="s">
        <v>223</v>
      </c>
    </row>
    <row r="134" spans="1:10" x14ac:dyDescent="0.25">
      <c r="A134" s="19">
        <v>126</v>
      </c>
      <c r="B134" s="45" t="s">
        <v>1127</v>
      </c>
      <c r="C134" s="45" t="s">
        <v>834</v>
      </c>
      <c r="D134" s="2" t="s">
        <v>1050</v>
      </c>
      <c r="E134" s="64">
        <v>50000</v>
      </c>
      <c r="F134" s="64">
        <v>2297.25</v>
      </c>
      <c r="G134" s="64">
        <v>0</v>
      </c>
      <c r="H134" s="64">
        <f t="shared" si="2"/>
        <v>2297.25</v>
      </c>
      <c r="I134" s="64">
        <f t="shared" si="3"/>
        <v>47702.75</v>
      </c>
      <c r="J134" s="11" t="s">
        <v>223</v>
      </c>
    </row>
    <row r="135" spans="1:10" x14ac:dyDescent="0.25">
      <c r="A135" s="19">
        <v>127</v>
      </c>
      <c r="B135" s="45" t="s">
        <v>1143</v>
      </c>
      <c r="C135" s="45" t="s">
        <v>1059</v>
      </c>
      <c r="D135" s="2" t="s">
        <v>1050</v>
      </c>
      <c r="E135" s="64">
        <v>50000</v>
      </c>
      <c r="F135" s="64">
        <v>2297.25</v>
      </c>
      <c r="G135" s="64">
        <v>0</v>
      </c>
      <c r="H135" s="64">
        <f t="shared" si="2"/>
        <v>2297.25</v>
      </c>
      <c r="I135" s="64">
        <f t="shared" ref="I135:I140" si="4">+E135-H135</f>
        <v>47702.75</v>
      </c>
      <c r="J135" s="11" t="s">
        <v>223</v>
      </c>
    </row>
    <row r="136" spans="1:10" x14ac:dyDescent="0.25">
      <c r="A136" s="19">
        <v>128</v>
      </c>
      <c r="B136" s="45" t="s">
        <v>1144</v>
      </c>
      <c r="C136" s="45" t="s">
        <v>1059</v>
      </c>
      <c r="D136" s="2" t="s">
        <v>1050</v>
      </c>
      <c r="E136" s="64">
        <v>25000</v>
      </c>
      <c r="F136" s="64">
        <v>0</v>
      </c>
      <c r="G136" s="64">
        <v>0</v>
      </c>
      <c r="H136" s="64">
        <f t="shared" si="2"/>
        <v>0</v>
      </c>
      <c r="I136" s="64">
        <f t="shared" si="4"/>
        <v>25000</v>
      </c>
      <c r="J136" s="11" t="s">
        <v>223</v>
      </c>
    </row>
    <row r="137" spans="1:10" x14ac:dyDescent="0.25">
      <c r="A137" s="19">
        <v>129</v>
      </c>
      <c r="B137" s="45" t="s">
        <v>1145</v>
      </c>
      <c r="C137" s="45" t="s">
        <v>1059</v>
      </c>
      <c r="D137" s="2" t="s">
        <v>1050</v>
      </c>
      <c r="E137" s="64">
        <v>35000</v>
      </c>
      <c r="F137" s="64">
        <v>47.25</v>
      </c>
      <c r="G137" s="64">
        <v>1750</v>
      </c>
      <c r="H137" s="64">
        <f t="shared" si="2"/>
        <v>1797.25</v>
      </c>
      <c r="I137" s="64">
        <f>+E137-H137</f>
        <v>33202.75</v>
      </c>
      <c r="J137" s="11" t="s">
        <v>223</v>
      </c>
    </row>
    <row r="138" spans="1:10" x14ac:dyDescent="0.25">
      <c r="A138" s="19">
        <v>130</v>
      </c>
      <c r="B138" s="45" t="s">
        <v>1212</v>
      </c>
      <c r="C138" s="45" t="s">
        <v>834</v>
      </c>
      <c r="D138" s="2" t="s">
        <v>1050</v>
      </c>
      <c r="E138" s="64">
        <v>25000</v>
      </c>
      <c r="F138" s="64">
        <v>0</v>
      </c>
      <c r="G138" s="64">
        <v>0</v>
      </c>
      <c r="H138" s="64">
        <f t="shared" ref="H138:H144" si="5">+F138+G138</f>
        <v>0</v>
      </c>
      <c r="I138" s="64">
        <f t="shared" si="4"/>
        <v>25000</v>
      </c>
      <c r="J138" s="11" t="s">
        <v>223</v>
      </c>
    </row>
    <row r="139" spans="1:10" x14ac:dyDescent="0.25">
      <c r="A139" s="19">
        <v>131</v>
      </c>
      <c r="B139" s="45" t="s">
        <v>1421</v>
      </c>
      <c r="C139" s="45" t="s">
        <v>834</v>
      </c>
      <c r="D139" s="2" t="s">
        <v>865</v>
      </c>
      <c r="E139" s="64">
        <v>18000</v>
      </c>
      <c r="F139" s="64">
        <v>0</v>
      </c>
      <c r="G139" s="64">
        <v>0</v>
      </c>
      <c r="H139" s="64">
        <f t="shared" si="5"/>
        <v>0</v>
      </c>
      <c r="I139" s="64">
        <f t="shared" si="4"/>
        <v>18000</v>
      </c>
      <c r="J139" s="11" t="s">
        <v>223</v>
      </c>
    </row>
    <row r="140" spans="1:10" x14ac:dyDescent="0.25">
      <c r="A140" s="19">
        <v>132</v>
      </c>
      <c r="B140" s="45" t="s">
        <v>1422</v>
      </c>
      <c r="C140" s="45" t="s">
        <v>834</v>
      </c>
      <c r="D140" s="2" t="s">
        <v>865</v>
      </c>
      <c r="E140" s="64">
        <v>18000</v>
      </c>
      <c r="F140" s="64">
        <v>0</v>
      </c>
      <c r="G140" s="64">
        <v>0</v>
      </c>
      <c r="H140" s="64">
        <f t="shared" si="5"/>
        <v>0</v>
      </c>
      <c r="I140" s="64">
        <f t="shared" si="4"/>
        <v>18000</v>
      </c>
      <c r="J140" s="11" t="s">
        <v>223</v>
      </c>
    </row>
    <row r="141" spans="1:10" x14ac:dyDescent="0.25">
      <c r="A141" s="19">
        <v>133</v>
      </c>
      <c r="B141" s="2" t="s">
        <v>866</v>
      </c>
      <c r="C141" s="2" t="s">
        <v>834</v>
      </c>
      <c r="D141" s="2" t="s">
        <v>865</v>
      </c>
      <c r="E141" s="64">
        <v>18000</v>
      </c>
      <c r="F141" s="64">
        <v>0</v>
      </c>
      <c r="G141" s="64">
        <v>0</v>
      </c>
      <c r="H141" s="64">
        <f t="shared" si="5"/>
        <v>0</v>
      </c>
      <c r="I141" s="64">
        <f>+E141-H141</f>
        <v>18000</v>
      </c>
      <c r="J141" s="59" t="s">
        <v>223</v>
      </c>
    </row>
    <row r="142" spans="1:10" x14ac:dyDescent="0.25">
      <c r="A142" s="19">
        <v>134</v>
      </c>
      <c r="B142" s="2" t="s">
        <v>867</v>
      </c>
      <c r="C142" s="2" t="s">
        <v>834</v>
      </c>
      <c r="D142" s="2" t="s">
        <v>1050</v>
      </c>
      <c r="E142" s="64">
        <v>18000</v>
      </c>
      <c r="F142" s="64">
        <v>0</v>
      </c>
      <c r="G142" s="64">
        <v>0</v>
      </c>
      <c r="H142" s="64">
        <f t="shared" si="5"/>
        <v>0</v>
      </c>
      <c r="I142" s="64">
        <f>+E142-H142</f>
        <v>18000</v>
      </c>
      <c r="J142" s="59" t="s">
        <v>224</v>
      </c>
    </row>
    <row r="143" spans="1:10" x14ac:dyDescent="0.25">
      <c r="A143" s="19">
        <v>135</v>
      </c>
      <c r="B143" s="2" t="s">
        <v>868</v>
      </c>
      <c r="C143" s="2" t="s">
        <v>834</v>
      </c>
      <c r="D143" s="2" t="s">
        <v>865</v>
      </c>
      <c r="E143" s="64">
        <v>20000</v>
      </c>
      <c r="F143" s="64">
        <v>0</v>
      </c>
      <c r="G143" s="64">
        <v>0</v>
      </c>
      <c r="H143" s="64">
        <f t="shared" si="5"/>
        <v>0</v>
      </c>
      <c r="I143" s="64">
        <f>+E143-H143</f>
        <v>20000</v>
      </c>
      <c r="J143" s="59" t="s">
        <v>223</v>
      </c>
    </row>
    <row r="144" spans="1:10" x14ac:dyDescent="0.25">
      <c r="A144" s="19">
        <v>136</v>
      </c>
      <c r="B144" s="45" t="s">
        <v>1098</v>
      </c>
      <c r="C144" s="45" t="s">
        <v>1059</v>
      </c>
      <c r="D144" s="2" t="s">
        <v>865</v>
      </c>
      <c r="E144" s="64">
        <v>18000</v>
      </c>
      <c r="F144" s="64">
        <v>0</v>
      </c>
      <c r="G144" s="64">
        <v>0</v>
      </c>
      <c r="H144" s="64">
        <f t="shared" si="5"/>
        <v>0</v>
      </c>
      <c r="I144" s="64">
        <f>+E144-H144</f>
        <v>18000</v>
      </c>
      <c r="J144" s="11" t="s">
        <v>223</v>
      </c>
    </row>
    <row r="145" spans="2:9" x14ac:dyDescent="0.25">
      <c r="D145" s="15" t="s">
        <v>519</v>
      </c>
      <c r="E145" s="99">
        <f>SUM(E9:E144)</f>
        <v>4009200</v>
      </c>
      <c r="F145" s="99">
        <v>152816.47999999998</v>
      </c>
      <c r="G145" s="99">
        <v>322655.27999999997</v>
      </c>
      <c r="H145" s="99">
        <f>SUM(H9:H144)</f>
        <v>475471.75999999995</v>
      </c>
      <c r="I145" s="99">
        <f>SUM(I9:I144)</f>
        <v>3533728.2400000007</v>
      </c>
    </row>
    <row r="146" spans="2:9" x14ac:dyDescent="0.25">
      <c r="D146" s="8"/>
      <c r="E146" s="100"/>
      <c r="F146" s="100"/>
      <c r="G146" s="100"/>
      <c r="H146" s="100"/>
      <c r="I146" s="100"/>
    </row>
    <row r="147" spans="2:9" x14ac:dyDescent="0.25">
      <c r="D147" s="8"/>
      <c r="E147" s="100"/>
      <c r="F147" s="100"/>
      <c r="G147" s="100"/>
      <c r="H147" s="100"/>
      <c r="I147" s="100"/>
    </row>
    <row r="148" spans="2:9" x14ac:dyDescent="0.25">
      <c r="B148" s="20" t="s">
        <v>754</v>
      </c>
      <c r="C148" s="20" t="s">
        <v>755</v>
      </c>
    </row>
    <row r="152" spans="2:9" ht="15.75" thickBot="1" x14ac:dyDescent="0.3">
      <c r="B152" s="35"/>
      <c r="C152" s="35"/>
      <c r="D152" s="21"/>
      <c r="E152" s="39"/>
    </row>
    <row r="153" spans="2:9" ht="15" customHeight="1" x14ac:dyDescent="0.25">
      <c r="B153" s="20" t="s">
        <v>756</v>
      </c>
      <c r="C153" s="20" t="s">
        <v>1091</v>
      </c>
      <c r="D153" s="40"/>
      <c r="E153" s="39"/>
    </row>
    <row r="154" spans="2:9" ht="25.5" x14ac:dyDescent="0.25">
      <c r="B154" s="36" t="s">
        <v>760</v>
      </c>
      <c r="C154" s="36" t="s">
        <v>757</v>
      </c>
      <c r="D154" s="20"/>
    </row>
    <row r="155" spans="2:9" x14ac:dyDescent="0.25">
      <c r="B155" s="36"/>
      <c r="C155" s="36"/>
      <c r="D155" s="20"/>
    </row>
    <row r="156" spans="2:9" x14ac:dyDescent="0.25">
      <c r="B156" s="22"/>
      <c r="C156" s="36"/>
      <c r="D156" s="22"/>
    </row>
    <row r="177" spans="10:10" x14ac:dyDescent="0.25">
      <c r="J177" s="3" t="s">
        <v>1409</v>
      </c>
    </row>
  </sheetData>
  <mergeCells count="9">
    <mergeCell ref="A2:J2"/>
    <mergeCell ref="A3:J3"/>
    <mergeCell ref="A4:J4"/>
    <mergeCell ref="A5:J5"/>
    <mergeCell ref="A7:A8"/>
    <mergeCell ref="B7:B8"/>
    <mergeCell ref="C7:C8"/>
    <mergeCell ref="D7:D8"/>
    <mergeCell ref="E7:J7"/>
  </mergeCells>
  <conditionalFormatting sqref="B148">
    <cfRule type="duplicateValues" dxfId="9" priority="14"/>
  </conditionalFormatting>
  <conditionalFormatting sqref="B152:B155">
    <cfRule type="duplicateValues" dxfId="8" priority="22"/>
  </conditionalFormatting>
  <conditionalFormatting sqref="B156">
    <cfRule type="duplicateValues" dxfId="7" priority="23"/>
  </conditionalFormatting>
  <conditionalFormatting sqref="B148:C148">
    <cfRule type="duplicateValues" dxfId="6" priority="1"/>
  </conditionalFormatting>
  <pageMargins left="0.70866141732283472" right="0.70866141732283472" top="0.74803149606299213" bottom="0.74803149606299213" header="0.31496062992125984" footer="0.31496062992125984"/>
  <pageSetup scale="6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23F7ED43D49CB40BF088741B792AD7D" ma:contentTypeVersion="15" ma:contentTypeDescription="Crear nuevo documento." ma:contentTypeScope="" ma:versionID="032f2307561e7b56d37ca21b789a455d">
  <xsd:schema xmlns:xsd="http://www.w3.org/2001/XMLSchema" xmlns:xs="http://www.w3.org/2001/XMLSchema" xmlns:p="http://schemas.microsoft.com/office/2006/metadata/properties" xmlns:ns2="2ea96bed-ecf9-4008-9cf6-cb17032fa9cb" xmlns:ns3="23875432-060c-4a96-bc33-cbf9aa818b47" targetNamespace="http://schemas.microsoft.com/office/2006/metadata/properties" ma:root="true" ma:fieldsID="1b0e79800ac580bedd867421e9e2fa2f" ns2:_="" ns3:_="">
    <xsd:import namespace="2ea96bed-ecf9-4008-9cf6-cb17032fa9cb"/>
    <xsd:import namespace="23875432-060c-4a96-bc33-cbf9aa818b47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a96bed-ecf9-4008-9cf6-cb17032fa9c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3151300a-78ae-49b5-b6df-0cb37d455076}" ma:internalName="TaxCatchAll" ma:showField="CatchAllData" ma:web="2ea96bed-ecf9-4008-9cf6-cb17032fa9c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875432-060c-4a96-bc33-cbf9aa818b4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n" ma:readOnly="false" ma:fieldId="{5cf76f15-5ced-4ddc-b409-7134ff3c332f}" ma:taxonomyMulti="true" ma:sspId="e823bbae-0475-4f77-a65a-b521ad4efa3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3875432-060c-4a96-bc33-cbf9aa818b47">
      <Terms xmlns="http://schemas.microsoft.com/office/infopath/2007/PartnerControls"/>
    </lcf76f155ced4ddcb4097134ff3c332f>
    <TaxCatchAll xmlns="2ea96bed-ecf9-4008-9cf6-cb17032fa9cb" xsi:nil="true"/>
  </documentManagement>
</p:properties>
</file>

<file path=customXml/itemProps1.xml><?xml version="1.0" encoding="utf-8"?>
<ds:datastoreItem xmlns:ds="http://schemas.openxmlformats.org/officeDocument/2006/customXml" ds:itemID="{C0E4AA86-2408-4909-9774-42CDE23420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969C01E-8449-4B8F-967F-B6562BC7CAF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ea96bed-ecf9-4008-9cf6-cb17032fa9cb"/>
    <ds:schemaRef ds:uri="23875432-060c-4a96-bc33-cbf9aa818b4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B8C8E09-43C0-4046-BAFD-8FEFB1B04C79}">
  <ds:schemaRefs>
    <ds:schemaRef ds:uri="2ea96bed-ecf9-4008-9cf6-cb17032fa9cb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http://purl.org/dc/dcmitype/"/>
    <ds:schemaRef ds:uri="http://schemas.microsoft.com/office/2006/documentManagement/types"/>
    <ds:schemaRef ds:uri="23875432-060c-4a96-bc33-cbf9aa818b47"/>
    <ds:schemaRef ds:uri="http://purl.org/dc/terms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7</vt:i4>
      </vt:variant>
    </vt:vector>
  </HeadingPairs>
  <TitlesOfParts>
    <vt:vector size="13" baseType="lpstr">
      <vt:lpstr>FIJOS</vt:lpstr>
      <vt:lpstr>TEMPORAL </vt:lpstr>
      <vt:lpstr>EVENTUAL</vt:lpstr>
      <vt:lpstr>PERIODO PROBATORIO</vt:lpstr>
      <vt:lpstr>INTERINATO</vt:lpstr>
      <vt:lpstr>COMPENSACION MILITAR</vt:lpstr>
      <vt:lpstr>EVENTUAL!Área_de_impresión</vt:lpstr>
      <vt:lpstr>FIJOS!Área_de_impresión</vt:lpstr>
      <vt:lpstr>'TEMPORAL '!Área_de_impresión</vt:lpstr>
      <vt:lpstr>'COMPENSACION MILITAR'!Títulos_a_imprimir</vt:lpstr>
      <vt:lpstr>EVENTUAL!Títulos_a_imprimir</vt:lpstr>
      <vt:lpstr>FIJOS!Títulos_a_imprimir</vt:lpstr>
      <vt:lpstr>'TEMPORAL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Jeimy Marte German</dc:creator>
  <cp:lastModifiedBy>Glenys Dahiana Vargas Nuñez</cp:lastModifiedBy>
  <cp:lastPrinted>2025-10-10T13:43:01Z</cp:lastPrinted>
  <dcterms:created xsi:type="dcterms:W3CDTF">2020-09-07T16:58:18Z</dcterms:created>
  <dcterms:modified xsi:type="dcterms:W3CDTF">2025-10-20T16:56:14Z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0x010100598DA9C5242D584FAF5787921CDD8A7B</vt:lpwstr>
  </property>
  <property fmtid="{D5CDD505-2E9C-101B-9397-08002B2CF9AE}" pid="3" name="MediaServiceImageTags">
    <vt:lpwstr/>
  </property>
</Properties>
</file>