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lenys.vargas\OneDrive - Ministerio de Energia y Minas\Escritorio\"/>
    </mc:Choice>
  </mc:AlternateContent>
  <xr:revisionPtr revIDLastSave="0" documentId="13_ncr:1_{0032EBBC-78A0-4A37-952A-0D2D12AC3CBF}" xr6:coauthVersionLast="47" xr6:coauthVersionMax="47" xr10:uidLastSave="{00000000-0000-0000-0000-000000000000}"/>
  <bookViews>
    <workbookView xWindow="-120" yWindow="-120" windowWidth="24240" windowHeight="13140" tabRatio="565" xr2:uid="{00000000-000D-0000-FFFF-FFFF00000000}"/>
  </bookViews>
  <sheets>
    <sheet name="TRAMITE DE PENSION " sheetId="7" r:id="rId1"/>
  </sheets>
  <definedNames>
    <definedName name="_xlnm._FilterDatabase" localSheetId="0" hidden="1">'TRAMITE DE PENSION '!$A$9:$M$9</definedName>
    <definedName name="_xlnm.Print_Area" localSheetId="0">'TRAMITE DE PENSION 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7" l="1"/>
  <c r="F19" i="7" l="1"/>
  <c r="G19" i="7" l="1"/>
  <c r="H19" i="7"/>
  <c r="J19" i="7"/>
  <c r="K11" i="7"/>
  <c r="L11" i="7" s="1"/>
  <c r="K12" i="7"/>
  <c r="L12" i="7" s="1"/>
  <c r="K13" i="7"/>
  <c r="L13" i="7" s="1"/>
  <c r="K14" i="7"/>
  <c r="L14" i="7" s="1"/>
  <c r="K15" i="7"/>
  <c r="L15" i="7" s="1"/>
  <c r="K16" i="7"/>
  <c r="L16" i="7" s="1"/>
  <c r="K17" i="7"/>
  <c r="L17" i="7" s="1"/>
  <c r="K18" i="7"/>
  <c r="L18" i="7" s="1"/>
  <c r="K10" i="7"/>
  <c r="L10" i="7" s="1"/>
  <c r="K19" i="7" l="1"/>
  <c r="I19" i="7"/>
</calcChain>
</file>

<file path=xl/sharedStrings.xml><?xml version="1.0" encoding="utf-8"?>
<sst xmlns="http://schemas.openxmlformats.org/spreadsheetml/2006/main" count="71" uniqueCount="50">
  <si>
    <t>DIRECCION DE RECURSOS HUMANOS- MEM</t>
  </si>
  <si>
    <t>AFP</t>
  </si>
  <si>
    <t>DEVENGADO POR EL EMPLEADO</t>
  </si>
  <si>
    <t>NETO</t>
  </si>
  <si>
    <t xml:space="preserve">CARGO </t>
  </si>
  <si>
    <t xml:space="preserve">NOMBRE </t>
  </si>
  <si>
    <t>VALORES EN RD$</t>
  </si>
  <si>
    <t>AYUDANTE MANTENIMIENTO</t>
  </si>
  <si>
    <t>IRIS AYALA PORTORREAL</t>
  </si>
  <si>
    <t>SFS</t>
  </si>
  <si>
    <t>ISR</t>
  </si>
  <si>
    <t>OTROS DESC.</t>
  </si>
  <si>
    <t>M</t>
  </si>
  <si>
    <t>F</t>
  </si>
  <si>
    <t>SEXO</t>
  </si>
  <si>
    <t>CATEGORIA DEL SERVIDOR</t>
  </si>
  <si>
    <t>No.</t>
  </si>
  <si>
    <t>ÁREA</t>
  </si>
  <si>
    <t>YVELISSE ALTAGRACIA DEL ROSARIO DE M</t>
  </si>
  <si>
    <t>FELIPE ANTONIO JEREZ RODRIGUEZ</t>
  </si>
  <si>
    <t>MECANICO II DEPTO MINERO</t>
  </si>
  <si>
    <t>HIPOLITO FERNANDEZ JIMENEZ</t>
  </si>
  <si>
    <t>MECANICO I EQUIPO LIVIANO</t>
  </si>
  <si>
    <t>JOSE ADRIANO BATISTA BONSEÑOR</t>
  </si>
  <si>
    <t>JUAN ISIDRO FERNANDEZ ABREU</t>
  </si>
  <si>
    <t>OPERADOR DE MAQUINAS</t>
  </si>
  <si>
    <t>FIJO</t>
  </si>
  <si>
    <t>RAFAEL ANIBAL OTAÑEZ ACOSTA</t>
  </si>
  <si>
    <t>MECANICO I TOOLS ROOM</t>
  </si>
  <si>
    <t>ISABEL GONZALEZ</t>
  </si>
  <si>
    <t>ELSA CLARIBEL PEREZ RODRIGUEZ</t>
  </si>
  <si>
    <t>TOTALES</t>
  </si>
  <si>
    <t>CONSERJE</t>
  </si>
  <si>
    <t>PREPARADO POR:</t>
  </si>
  <si>
    <t>APROBADO POR:</t>
  </si>
  <si>
    <t>Jacobo Simón</t>
  </si>
  <si>
    <t>Directora de Recursos Humanos</t>
  </si>
  <si>
    <t>VICEMINISTERIO DE MINAS</t>
  </si>
  <si>
    <t>Encargado del Depto. de Registro, Control y Nómina</t>
  </si>
  <si>
    <t>COORD. DE RECURSOS HUMANOS</t>
  </si>
  <si>
    <t>CONTADOR GENERAL</t>
  </si>
  <si>
    <t>TECNICO ADMINISTRATIVO</t>
  </si>
  <si>
    <t>TOTAL DESCUENTOS</t>
  </si>
  <si>
    <t>DIRECCION DE ELECTRIFICACION RURAL Y SUB</t>
  </si>
  <si>
    <t xml:space="preserve">   </t>
  </si>
  <si>
    <t>Kirsis Santiago Nin</t>
  </si>
  <si>
    <t>DIRECCIÓN DE RECURSOS HUMANOS</t>
  </si>
  <si>
    <t>NÓMINA EMPLEADOS FIJOS EN ESPERA DE PENSIÓN</t>
  </si>
  <si>
    <t>SALARIO BRUTO (RD$)</t>
  </si>
  <si>
    <t>AGOSTO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</si>
</sst>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2" xfId="1" applyFont="1" applyBorder="1"/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43" fontId="0" fillId="0" borderId="1" xfId="2" applyFont="1" applyBorder="1"/>
    <xf numFmtId="43" fontId="0" fillId="0" borderId="2" xfId="2" applyFont="1" applyBorder="1"/>
    <xf numFmtId="164" fontId="2" fillId="0" borderId="1" xfId="1" applyFont="1" applyBorder="1"/>
    <xf numFmtId="49" fontId="2" fillId="0" borderId="0" xfId="0" applyNumberFormat="1" applyFont="1" applyAlignment="1">
      <alignment horizontal="center"/>
    </xf>
    <xf numFmtId="43" fontId="0" fillId="0" borderId="2" xfId="2" applyFont="1" applyBorder="1" applyAlignment="1">
      <alignment horizontal="center"/>
    </xf>
    <xf numFmtId="0" fontId="6" fillId="0" borderId="10" xfId="5" applyFont="1" applyBorder="1"/>
    <xf numFmtId="0" fontId="0" fillId="0" borderId="0" xfId="0" applyAlignment="1">
      <alignment horizontal="center" wrapText="1"/>
    </xf>
    <xf numFmtId="0" fontId="5" fillId="0" borderId="0" xfId="5" applyFont="1" applyAlignment="1">
      <alignment horizontal="center" vertical="top" wrapText="1"/>
    </xf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5" applyFont="1"/>
    <xf numFmtId="0" fontId="0" fillId="0" borderId="1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108176</xdr:colOff>
      <xdr:row>1</xdr:row>
      <xdr:rowOff>14060</xdr:rowOff>
    </xdr:from>
    <xdr:to>
      <xdr:col>1</xdr:col>
      <xdr:colOff>2005012</xdr:colOff>
      <xdr:row>6</xdr:row>
      <xdr:rowOff>35378</xdr:rowOff>
    </xdr:to>
    <xdr:pic>
      <xdr:nvPicPr>
        <xdr:cNvPr id="4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76" y="204560"/>
          <a:ext cx="2173061" cy="1164318"/>
        </a:xfrm>
        <a:prstGeom prst="rect">
          <a:avLst/>
        </a:prstGeom>
      </xdr:spPr>
    </xdr:pic>
    <xdr:clientData/>
  </xdr:twoCellAnchor>
  <xdr:twoCellAnchor editAs="oneCell">
    <xdr:from>
      <xdr:col>3</xdr:col>
      <xdr:colOff>24093</xdr:colOff>
      <xdr:row>20</xdr:row>
      <xdr:rowOff>22412</xdr:rowOff>
    </xdr:from>
    <xdr:to>
      <xdr:col>3</xdr:col>
      <xdr:colOff>1931210</xdr:colOff>
      <xdr:row>29</xdr:row>
      <xdr:rowOff>173653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4820C4B-E393-46E5-8296-9E068EEA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2793" y="4651562"/>
          <a:ext cx="1907117" cy="187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2:M33"/>
  <sheetViews>
    <sheetView showGridLines="0" tabSelected="1" zoomScaleNormal="100" workbookViewId="0">
      <selection activeCell="F26" sqref="F26"/>
    </sheetView>
  </sheetViews>
  <sheetFormatPr baseColWidth="10" defaultColWidth="10.85546875" defaultRowHeight="15" x14ac:dyDescent="0.25"/>
  <cols>
    <col min="1" max="1" width="4.140625" style="3" bestFit="1" customWidth="1"/>
    <col min="2" max="2" width="37.85546875" bestFit="1" customWidth="1"/>
    <col min="3" max="3" width="30.5703125" bestFit="1" customWidth="1"/>
    <col min="4" max="4" width="41.28515625" bestFit="1" customWidth="1"/>
    <col min="5" max="5" width="15.42578125" style="3" customWidth="1"/>
    <col min="6" max="6" width="13.85546875" style="1" customWidth="1"/>
    <col min="7" max="7" width="11.5703125" style="6" customWidth="1"/>
    <col min="8" max="8" width="10.85546875" style="6" customWidth="1"/>
    <col min="9" max="9" width="11.7109375" style="6" customWidth="1"/>
    <col min="10" max="10" width="10.5703125" style="6" customWidth="1"/>
    <col min="11" max="11" width="13.85546875" style="6" bestFit="1" customWidth="1"/>
    <col min="12" max="12" width="13.28515625" style="6" customWidth="1"/>
    <col min="13" max="13" width="6.140625" style="6" bestFit="1" customWidth="1"/>
  </cols>
  <sheetData>
    <row r="2" spans="1:13" x14ac:dyDescent="0.25">
      <c r="F2"/>
      <c r="G2" s="4"/>
      <c r="H2" s="4"/>
      <c r="I2" s="4"/>
      <c r="J2" s="4"/>
      <c r="K2" s="4"/>
      <c r="L2" s="4"/>
      <c r="M2" s="4"/>
    </row>
    <row r="3" spans="1:13" ht="18.75" x14ac:dyDescent="0.3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9"/>
    </row>
    <row r="4" spans="1:13" ht="18.75" x14ac:dyDescent="0.3">
      <c r="A4" s="36" t="s">
        <v>47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9"/>
    </row>
    <row r="5" spans="1:13" ht="18.75" x14ac:dyDescent="0.3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21"/>
    </row>
    <row r="6" spans="1:13" ht="18.75" x14ac:dyDescent="0.3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9"/>
    </row>
    <row r="7" spans="1:13" ht="15.75" thickBot="1" x14ac:dyDescent="0.3">
      <c r="A7" s="9"/>
      <c r="B7" s="9"/>
      <c r="C7" s="9"/>
      <c r="D7" s="9"/>
      <c r="E7" s="9"/>
      <c r="F7" s="9"/>
      <c r="G7" s="5"/>
      <c r="H7" s="5"/>
      <c r="I7" s="5"/>
      <c r="J7" s="5"/>
      <c r="K7" s="5"/>
      <c r="L7" s="5"/>
      <c r="M7" s="5"/>
    </row>
    <row r="8" spans="1:13" ht="15.75" customHeight="1" thickBot="1" x14ac:dyDescent="0.3">
      <c r="A8" s="43" t="s">
        <v>16</v>
      </c>
      <c r="B8" s="43" t="s">
        <v>5</v>
      </c>
      <c r="C8" s="43" t="s">
        <v>4</v>
      </c>
      <c r="D8" s="43" t="s">
        <v>17</v>
      </c>
      <c r="E8" s="41" t="s">
        <v>15</v>
      </c>
      <c r="F8" s="38" t="s">
        <v>2</v>
      </c>
      <c r="G8" s="39"/>
      <c r="H8" s="39"/>
      <c r="I8" s="39"/>
      <c r="J8" s="39"/>
      <c r="K8" s="39"/>
      <c r="L8" s="39"/>
      <c r="M8" s="40"/>
    </row>
    <row r="9" spans="1:13" ht="32.25" thickBot="1" x14ac:dyDescent="0.3">
      <c r="A9" s="44"/>
      <c r="B9" s="44"/>
      <c r="C9" s="44"/>
      <c r="D9" s="44"/>
      <c r="E9" s="42"/>
      <c r="F9" s="31" t="s">
        <v>48</v>
      </c>
      <c r="G9" s="32" t="s">
        <v>1</v>
      </c>
      <c r="H9" s="33" t="s">
        <v>9</v>
      </c>
      <c r="I9" s="34" t="s">
        <v>10</v>
      </c>
      <c r="J9" s="32" t="s">
        <v>11</v>
      </c>
      <c r="K9" s="33" t="s">
        <v>42</v>
      </c>
      <c r="L9" s="35" t="s">
        <v>3</v>
      </c>
      <c r="M9" s="35" t="s">
        <v>14</v>
      </c>
    </row>
    <row r="10" spans="1:13" x14ac:dyDescent="0.25">
      <c r="A10" s="30">
        <v>1</v>
      </c>
      <c r="B10" s="2" t="s">
        <v>8</v>
      </c>
      <c r="C10" s="2" t="s">
        <v>39</v>
      </c>
      <c r="D10" s="2" t="s">
        <v>0</v>
      </c>
      <c r="E10" s="10" t="s">
        <v>26</v>
      </c>
      <c r="F10" s="19">
        <v>80000</v>
      </c>
      <c r="G10" s="19">
        <v>2296</v>
      </c>
      <c r="H10" s="19">
        <v>2432</v>
      </c>
      <c r="I10" s="19">
        <v>7400.87</v>
      </c>
      <c r="J10" s="18">
        <v>1024.5999999999999</v>
      </c>
      <c r="K10" s="18">
        <f>G10+H10+I10+J10</f>
        <v>13153.47</v>
      </c>
      <c r="L10" s="18">
        <f>F10-K10</f>
        <v>66846.53</v>
      </c>
      <c r="M10" s="22" t="s">
        <v>13</v>
      </c>
    </row>
    <row r="11" spans="1:13" x14ac:dyDescent="0.25">
      <c r="A11" s="30">
        <v>2</v>
      </c>
      <c r="B11" s="2" t="s">
        <v>30</v>
      </c>
      <c r="C11" s="2" t="s">
        <v>40</v>
      </c>
      <c r="D11" s="2" t="s">
        <v>37</v>
      </c>
      <c r="E11" s="11" t="s">
        <v>26</v>
      </c>
      <c r="F11" s="18">
        <v>135000</v>
      </c>
      <c r="G11" s="18">
        <v>3874.5</v>
      </c>
      <c r="H11" s="18">
        <v>4104</v>
      </c>
      <c r="I11" s="19">
        <v>20338.240000000002</v>
      </c>
      <c r="J11" s="18">
        <v>25</v>
      </c>
      <c r="K11" s="18">
        <f t="shared" ref="K11:K18" si="0">G11+H11+I11+J11</f>
        <v>28341.74</v>
      </c>
      <c r="L11" s="18">
        <f>F11-K11</f>
        <v>106658.26</v>
      </c>
      <c r="M11" s="22" t="s">
        <v>13</v>
      </c>
    </row>
    <row r="12" spans="1:13" x14ac:dyDescent="0.25">
      <c r="A12" s="30">
        <v>3</v>
      </c>
      <c r="B12" s="2" t="s">
        <v>18</v>
      </c>
      <c r="C12" s="2" t="s">
        <v>41</v>
      </c>
      <c r="D12" s="2" t="s">
        <v>43</v>
      </c>
      <c r="E12" s="11" t="s">
        <v>26</v>
      </c>
      <c r="F12" s="18">
        <v>50000</v>
      </c>
      <c r="G12" s="18">
        <v>1435</v>
      </c>
      <c r="H12" s="18">
        <v>1520</v>
      </c>
      <c r="I12" s="19">
        <v>1854</v>
      </c>
      <c r="J12" s="18">
        <v>25</v>
      </c>
      <c r="K12" s="18">
        <f t="shared" si="0"/>
        <v>4834</v>
      </c>
      <c r="L12" s="18">
        <f t="shared" ref="L12:L18" si="1">F12-K12</f>
        <v>45166</v>
      </c>
      <c r="M12" s="22" t="s">
        <v>13</v>
      </c>
    </row>
    <row r="13" spans="1:13" x14ac:dyDescent="0.25">
      <c r="A13" s="30">
        <v>4</v>
      </c>
      <c r="B13" s="2" t="s">
        <v>19</v>
      </c>
      <c r="C13" s="2" t="s">
        <v>20</v>
      </c>
      <c r="D13" s="2" t="s">
        <v>37</v>
      </c>
      <c r="E13" s="11" t="s">
        <v>26</v>
      </c>
      <c r="F13" s="18">
        <v>10000</v>
      </c>
      <c r="G13" s="18">
        <v>287</v>
      </c>
      <c r="H13" s="18">
        <v>304</v>
      </c>
      <c r="I13" s="19">
        <v>0</v>
      </c>
      <c r="J13" s="18">
        <v>25</v>
      </c>
      <c r="K13" s="18">
        <f t="shared" si="0"/>
        <v>616</v>
      </c>
      <c r="L13" s="18">
        <f t="shared" si="1"/>
        <v>9384</v>
      </c>
      <c r="M13" s="22" t="s">
        <v>12</v>
      </c>
    </row>
    <row r="14" spans="1:13" x14ac:dyDescent="0.25">
      <c r="A14" s="30">
        <v>5</v>
      </c>
      <c r="B14" s="2" t="s">
        <v>21</v>
      </c>
      <c r="C14" s="2" t="s">
        <v>22</v>
      </c>
      <c r="D14" s="2" t="s">
        <v>37</v>
      </c>
      <c r="E14" s="11" t="s">
        <v>26</v>
      </c>
      <c r="F14" s="18">
        <v>10000</v>
      </c>
      <c r="G14" s="18">
        <v>287</v>
      </c>
      <c r="H14" s="18">
        <v>304</v>
      </c>
      <c r="I14" s="19">
        <v>0</v>
      </c>
      <c r="J14" s="18">
        <v>25</v>
      </c>
      <c r="K14" s="18">
        <f t="shared" si="0"/>
        <v>616</v>
      </c>
      <c r="L14" s="18">
        <f t="shared" si="1"/>
        <v>9384</v>
      </c>
      <c r="M14" s="22" t="s">
        <v>12</v>
      </c>
    </row>
    <row r="15" spans="1:13" x14ac:dyDescent="0.25">
      <c r="A15" s="30">
        <v>6</v>
      </c>
      <c r="B15" s="2" t="s">
        <v>27</v>
      </c>
      <c r="C15" s="2" t="s">
        <v>28</v>
      </c>
      <c r="D15" s="2" t="s">
        <v>37</v>
      </c>
      <c r="E15" s="10" t="s">
        <v>26</v>
      </c>
      <c r="F15" s="18">
        <v>10000</v>
      </c>
      <c r="G15" s="18">
        <v>287</v>
      </c>
      <c r="H15" s="18">
        <v>304</v>
      </c>
      <c r="I15" s="19">
        <v>0</v>
      </c>
      <c r="J15" s="18">
        <v>25</v>
      </c>
      <c r="K15" s="18">
        <f t="shared" si="0"/>
        <v>616</v>
      </c>
      <c r="L15" s="18">
        <f t="shared" si="1"/>
        <v>9384</v>
      </c>
      <c r="M15" s="22" t="s">
        <v>12</v>
      </c>
    </row>
    <row r="16" spans="1:13" x14ac:dyDescent="0.25">
      <c r="A16" s="30">
        <v>7</v>
      </c>
      <c r="B16" s="2" t="s">
        <v>24</v>
      </c>
      <c r="C16" s="2" t="s">
        <v>25</v>
      </c>
      <c r="D16" s="2" t="s">
        <v>37</v>
      </c>
      <c r="E16" s="10" t="s">
        <v>26</v>
      </c>
      <c r="F16" s="18">
        <v>10000</v>
      </c>
      <c r="G16" s="18">
        <v>287</v>
      </c>
      <c r="H16" s="18">
        <v>304</v>
      </c>
      <c r="I16" s="19">
        <v>0</v>
      </c>
      <c r="J16" s="18">
        <v>25</v>
      </c>
      <c r="K16" s="18">
        <f t="shared" si="0"/>
        <v>616</v>
      </c>
      <c r="L16" s="18">
        <f t="shared" si="1"/>
        <v>9384</v>
      </c>
      <c r="M16" s="22" t="s">
        <v>12</v>
      </c>
    </row>
    <row r="17" spans="1:13" x14ac:dyDescent="0.25">
      <c r="A17" s="30">
        <v>8</v>
      </c>
      <c r="B17" s="2" t="s">
        <v>23</v>
      </c>
      <c r="C17" s="2" t="s">
        <v>7</v>
      </c>
      <c r="D17" s="2" t="s">
        <v>37</v>
      </c>
      <c r="E17" s="10" t="s">
        <v>26</v>
      </c>
      <c r="F17" s="18">
        <v>10000</v>
      </c>
      <c r="G17" s="18">
        <v>287</v>
      </c>
      <c r="H17" s="18">
        <v>304</v>
      </c>
      <c r="I17" s="19">
        <v>0</v>
      </c>
      <c r="J17" s="18">
        <v>25</v>
      </c>
      <c r="K17" s="18">
        <f t="shared" si="0"/>
        <v>616</v>
      </c>
      <c r="L17" s="18">
        <f t="shared" si="1"/>
        <v>9384</v>
      </c>
      <c r="M17" s="22" t="s">
        <v>12</v>
      </c>
    </row>
    <row r="18" spans="1:13" x14ac:dyDescent="0.25">
      <c r="A18" s="30">
        <v>9</v>
      </c>
      <c r="B18" s="2" t="s">
        <v>29</v>
      </c>
      <c r="C18" s="2" t="s">
        <v>32</v>
      </c>
      <c r="D18" s="2" t="s">
        <v>37</v>
      </c>
      <c r="E18" s="10" t="s">
        <v>26</v>
      </c>
      <c r="F18" s="18">
        <v>30000</v>
      </c>
      <c r="G18" s="18">
        <v>861</v>
      </c>
      <c r="H18" s="18">
        <v>912</v>
      </c>
      <c r="I18" s="19">
        <v>0</v>
      </c>
      <c r="J18" s="18">
        <v>25</v>
      </c>
      <c r="K18" s="18">
        <f t="shared" si="0"/>
        <v>1798</v>
      </c>
      <c r="L18" s="18">
        <f t="shared" si="1"/>
        <v>28202</v>
      </c>
      <c r="M18" s="22" t="s">
        <v>13</v>
      </c>
    </row>
    <row r="19" spans="1:13" s="12" customFormat="1" x14ac:dyDescent="0.25">
      <c r="A19" s="9"/>
      <c r="E19" s="13" t="s">
        <v>31</v>
      </c>
      <c r="F19" s="14">
        <f>SUM(F10:F18)</f>
        <v>345000</v>
      </c>
      <c r="G19" s="14">
        <f t="shared" ref="G19:J19" si="2">SUM(G10:G18)</f>
        <v>9901.5</v>
      </c>
      <c r="H19" s="14">
        <f t="shared" si="2"/>
        <v>10488</v>
      </c>
      <c r="I19" s="14">
        <f t="shared" si="2"/>
        <v>29593.11</v>
      </c>
      <c r="J19" s="14">
        <f t="shared" si="2"/>
        <v>1224.5999999999999</v>
      </c>
      <c r="K19" s="14">
        <f>SUM(K10:K18)</f>
        <v>51207.21</v>
      </c>
      <c r="L19" s="14">
        <f>SUM(L10:L18)</f>
        <v>293792.78999999998</v>
      </c>
      <c r="M19" s="20"/>
    </row>
    <row r="25" spans="1:13" x14ac:dyDescent="0.25">
      <c r="B25" s="15" t="s">
        <v>33</v>
      </c>
      <c r="C25" s="15" t="s">
        <v>34</v>
      </c>
      <c r="D25" s="15"/>
    </row>
    <row r="26" spans="1:13" x14ac:dyDescent="0.25">
      <c r="B26" s="16"/>
      <c r="C26" s="16"/>
      <c r="D26" s="16"/>
      <c r="F26" s="7"/>
      <c r="G26" s="7"/>
      <c r="H26" s="7"/>
      <c r="I26" s="7"/>
      <c r="J26" s="8"/>
      <c r="K26" s="3"/>
      <c r="L26"/>
      <c r="M26"/>
    </row>
    <row r="27" spans="1:13" x14ac:dyDescent="0.25">
      <c r="B27" s="16"/>
      <c r="C27" s="16"/>
      <c r="D27" s="16"/>
      <c r="F27" s="7"/>
      <c r="G27" s="7"/>
      <c r="H27" s="7"/>
      <c r="I27" s="7"/>
      <c r="J27" s="8"/>
      <c r="K27" s="3"/>
      <c r="L27"/>
      <c r="M27"/>
    </row>
    <row r="28" spans="1:13" x14ac:dyDescent="0.25">
      <c r="B28" s="16"/>
      <c r="C28" s="16"/>
      <c r="D28" s="16"/>
      <c r="F28" s="7"/>
      <c r="G28" s="7"/>
      <c r="H28" s="7"/>
      <c r="I28" s="7"/>
      <c r="J28" s="8"/>
      <c r="K28" s="3"/>
      <c r="L28"/>
      <c r="M28"/>
    </row>
    <row r="29" spans="1:13" ht="15.75" thickBot="1" x14ac:dyDescent="0.3">
      <c r="B29" s="23"/>
      <c r="C29" s="23"/>
      <c r="D29" s="29"/>
    </row>
    <row r="30" spans="1:13" x14ac:dyDescent="0.25">
      <c r="B30" s="15" t="s">
        <v>35</v>
      </c>
      <c r="C30" s="15" t="s">
        <v>45</v>
      </c>
      <c r="D30" s="15"/>
      <c r="E30" s="3" t="s">
        <v>44</v>
      </c>
    </row>
    <row r="31" spans="1:13" s="28" customFormat="1" ht="25.5" x14ac:dyDescent="0.25">
      <c r="A31" s="24"/>
      <c r="B31" s="25" t="s">
        <v>38</v>
      </c>
      <c r="C31" s="25" t="s">
        <v>36</v>
      </c>
      <c r="D31" s="25"/>
      <c r="E31" s="24"/>
      <c r="F31" s="26"/>
      <c r="G31" s="27"/>
      <c r="H31" s="27"/>
      <c r="I31" s="27"/>
      <c r="J31" s="27"/>
      <c r="K31" s="27"/>
      <c r="L31" s="27"/>
      <c r="M31" s="27"/>
    </row>
    <row r="32" spans="1:13" x14ac:dyDescent="0.25">
      <c r="C32" s="15"/>
      <c r="D32" s="15"/>
    </row>
    <row r="33" spans="3:4" x14ac:dyDescent="0.25">
      <c r="C33" s="17"/>
      <c r="D33" s="17"/>
    </row>
  </sheetData>
  <mergeCells count="10">
    <mergeCell ref="A3:L3"/>
    <mergeCell ref="A6:L6"/>
    <mergeCell ref="A5:L5"/>
    <mergeCell ref="A4:L4"/>
    <mergeCell ref="F8:M8"/>
    <mergeCell ref="E8:E9"/>
    <mergeCell ref="D8:D9"/>
    <mergeCell ref="C8:C9"/>
    <mergeCell ref="B8:B9"/>
    <mergeCell ref="A8:A9"/>
  </mergeCells>
  <conditionalFormatting sqref="B25:B31">
    <cfRule type="duplicateValues" dxfId="2" priority="26"/>
  </conditionalFormatting>
  <conditionalFormatting sqref="B25:C25">
    <cfRule type="duplicateValues" dxfId="1" priority="13"/>
  </conditionalFormatting>
  <conditionalFormatting sqref="C32:C33">
    <cfRule type="duplicateValues" dxfId="0" priority="5"/>
  </conditionalFormatting>
  <pageMargins left="0.7" right="0.7" top="0.75" bottom="0.75" header="0.3" footer="0.3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032f2307561e7b56d37ca21b789a455d">
  <xsd:schema xmlns:xsd="http://www.w3.org/2001/XMLSchema" xmlns:xs="http://www.w3.org/2001/XMLSchema" xmlns:p="http://schemas.microsoft.com/office/2006/metadata/properties" xmlns:ns2="2ea96bed-ecf9-4008-9cf6-cb17032fa9cb" xmlns:ns3="23875432-060c-4a96-bc33-cbf9aa818b47" targetNamespace="http://schemas.microsoft.com/office/2006/metadata/properties" ma:root="true" ma:fieldsID="1b0e79800ac580bedd867421e9e2fa2f" ns2:_="" ns3:_="">
    <xsd:import namespace="2ea96bed-ecf9-4008-9cf6-cb17032fa9cb"/>
    <xsd:import namespace="23875432-060c-4a96-bc33-cbf9aa818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51300a-78ae-49b5-b6df-0cb37d455076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Props1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69C01E-8449-4B8F-967F-B6562BC7C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a96bed-ecf9-4008-9cf6-cb17032fa9cb"/>
    <ds:schemaRef ds:uri="23875432-060c-4a96-bc33-cbf9aa818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C8E09-43C0-4046-BAFD-8FEFB1B04C79}">
  <ds:schemaRefs>
    <ds:schemaRef ds:uri="http://www.w3.org/XML/1998/namespace"/>
    <ds:schemaRef ds:uri="http://schemas.openxmlformats.org/package/2006/metadata/core-properties"/>
    <ds:schemaRef ds:uri="http://purl.org/dc/elements/1.1/"/>
    <ds:schemaRef ds:uri="2ea96bed-ecf9-4008-9cf6-cb17032fa9cb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23875432-060c-4a96-bc33-cbf9aa818b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Glenys Dahiana Vargas Nuñez</cp:lastModifiedBy>
  <cp:lastPrinted>2025-09-12T17:54:36Z</cp:lastPrinted>
  <dcterms:created xsi:type="dcterms:W3CDTF">2020-09-07T16:58:18Z</dcterms:created>
  <dcterms:modified xsi:type="dcterms:W3CDTF">2025-09-17T15:51:23Z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0x010100598DA9C5242D584FAF5787921CDD8A7B</vt:lpwstr>
  </property>
  <property fmtid="{D5CDD505-2E9C-101B-9397-08002B2CF9AE}" pid="3" name="MediaServiceImageTags">
    <vt:lpwstr/>
  </property>
</Properties>
</file>