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mgobdo.sharepoint.com/sites/DireccinFinancieraMEM/Documentos compartidos/Contabilidad/1. CONTABILIDAD/TRANSPARENCIA/JUNIO 2025/"/>
    </mc:Choice>
  </mc:AlternateContent>
  <xr:revisionPtr revIDLastSave="17" documentId="8_{3A3209AE-2895-4F2B-81F4-F0B958BAC083}" xr6:coauthVersionLast="47" xr6:coauthVersionMax="47" xr10:uidLastSave="{6BF11A9F-10B8-4C0C-AC60-D35F1ADD105F}"/>
  <bookViews>
    <workbookView xWindow="-108" yWindow="-108" windowWidth="23256" windowHeight="12576" xr2:uid="{1C908279-03EF-47EB-A234-1EE0E03FBB21}"/>
  </bookViews>
  <sheets>
    <sheet name="Hoja1" sheetId="1" r:id="rId1"/>
  </sheets>
  <definedNames>
    <definedName name="_xlnm.Print_Titles" localSheetId="0">Hoja1!$1:$8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 s="1"/>
  <c r="H124" i="1"/>
  <c r="H82" i="1"/>
  <c r="H83" i="1"/>
  <c r="H84" i="1"/>
  <c r="H85" i="1"/>
  <c r="H86" i="1"/>
  <c r="H43" i="1"/>
  <c r="H87" i="1"/>
  <c r="H88" i="1"/>
  <c r="H89" i="1"/>
  <c r="H90" i="1"/>
  <c r="H74" i="1"/>
  <c r="H75" i="1"/>
  <c r="H76" i="1"/>
  <c r="H91" i="1"/>
  <c r="H37" i="1"/>
  <c r="H77" i="1"/>
  <c r="H92" i="1"/>
  <c r="H78" i="1"/>
  <c r="H93" i="1"/>
  <c r="H94" i="1"/>
  <c r="H119" i="1"/>
  <c r="H120" i="1"/>
  <c r="H117" i="1"/>
  <c r="H121" i="1"/>
  <c r="H122" i="1"/>
  <c r="H123" i="1"/>
  <c r="H125" i="1"/>
  <c r="H118" i="1"/>
  <c r="H126" i="1"/>
  <c r="H14" i="1"/>
  <c r="H19" i="1"/>
  <c r="H44" i="1"/>
  <c r="H27" i="1"/>
  <c r="H15" i="1"/>
  <c r="H28" i="1"/>
  <c r="H38" i="1"/>
  <c r="H39" i="1"/>
  <c r="H11" i="1"/>
  <c r="H45" i="1"/>
  <c r="H112" i="1"/>
  <c r="H46" i="1"/>
  <c r="H47" i="1"/>
  <c r="H23" i="1"/>
  <c r="H26" i="1"/>
  <c r="H24" i="1"/>
  <c r="H29" i="1"/>
  <c r="H79" i="1"/>
  <c r="H21" i="1"/>
  <c r="H16" i="1"/>
  <c r="H40" i="1"/>
  <c r="H17" i="1"/>
  <c r="H25" i="1"/>
  <c r="H35" i="1"/>
  <c r="H48" i="1"/>
  <c r="H49" i="1"/>
  <c r="H95" i="1"/>
  <c r="H50" i="1"/>
  <c r="H51" i="1"/>
  <c r="H113" i="1"/>
  <c r="H114" i="1"/>
  <c r="H70" i="1"/>
  <c r="H34" i="1"/>
  <c r="H96" i="1"/>
  <c r="H10" i="1"/>
  <c r="H97" i="1"/>
  <c r="H98" i="1"/>
  <c r="H99" i="1"/>
  <c r="H100" i="1"/>
  <c r="H101" i="1"/>
  <c r="H52" i="1"/>
  <c r="H36" i="1"/>
  <c r="H71" i="1"/>
  <c r="H102" i="1"/>
  <c r="H103" i="1"/>
  <c r="H53" i="1"/>
  <c r="H104" i="1"/>
  <c r="H20" i="1"/>
  <c r="H105" i="1"/>
  <c r="H106" i="1"/>
  <c r="H107" i="1"/>
  <c r="H108" i="1"/>
  <c r="H13" i="1"/>
  <c r="H109" i="1"/>
  <c r="H72" i="1"/>
  <c r="H127" i="1"/>
  <c r="H110" i="1"/>
  <c r="H30" i="1"/>
  <c r="H31" i="1"/>
  <c r="H41" i="1"/>
  <c r="H22" i="1"/>
  <c r="H54" i="1"/>
  <c r="H55" i="1"/>
  <c r="H56" i="1"/>
  <c r="H57" i="1"/>
  <c r="H111" i="1"/>
  <c r="H58" i="1"/>
  <c r="H59" i="1"/>
  <c r="H60" i="1"/>
  <c r="H61" i="1"/>
  <c r="H62" i="1"/>
  <c r="H63" i="1"/>
  <c r="H64" i="1"/>
  <c r="H65" i="1"/>
  <c r="H66" i="1"/>
  <c r="H67" i="1"/>
  <c r="H68" i="1"/>
  <c r="H42" i="1"/>
  <c r="H18" i="1"/>
  <c r="H32" i="1"/>
  <c r="H33" i="1"/>
  <c r="H69" i="1"/>
  <c r="H12" i="1"/>
  <c r="H115" i="1"/>
  <c r="H116" i="1"/>
  <c r="H73" i="1"/>
  <c r="H81" i="1"/>
  <c r="H80" i="1"/>
  <c r="H128" i="1" l="1"/>
</calcChain>
</file>

<file path=xl/sharedStrings.xml><?xml version="1.0" encoding="utf-8"?>
<sst xmlns="http://schemas.openxmlformats.org/spreadsheetml/2006/main" count="271" uniqueCount="154">
  <si>
    <t xml:space="preserve">Reporte de Inventario de Almacén </t>
  </si>
  <si>
    <t>Fecha de registro</t>
  </si>
  <si>
    <t>Código Institucional</t>
  </si>
  <si>
    <t xml:space="preserve">Descripción </t>
  </si>
  <si>
    <t>Unidad de Medida</t>
  </si>
  <si>
    <t xml:space="preserve">Existencia  </t>
  </si>
  <si>
    <t xml:space="preserve">Costo unitario </t>
  </si>
  <si>
    <t xml:space="preserve">Valor total </t>
  </si>
  <si>
    <t>LIBRETA RAYADA 5x8</t>
  </si>
  <si>
    <t>UNIDAD</t>
  </si>
  <si>
    <t xml:space="preserve">RESMA 8 1/2*11 </t>
  </si>
  <si>
    <t>CAJA</t>
  </si>
  <si>
    <t>RESMA 8 1/2 CARTONITE ENC.</t>
  </si>
  <si>
    <t>RESMA DE OPALINA 8.5 X 11</t>
  </si>
  <si>
    <t>RESMA 8 1/2 x 14</t>
  </si>
  <si>
    <t>CARPETA 1" BLANCA</t>
  </si>
  <si>
    <t>CARPETA 2" BLANCA</t>
  </si>
  <si>
    <t>30/062023</t>
  </si>
  <si>
    <t>CARPETA 4" BLANCA</t>
  </si>
  <si>
    <t>CARPETA 5" BLANCA</t>
  </si>
  <si>
    <t xml:space="preserve">FOLDER C/BOLSILLO AZUL </t>
  </si>
  <si>
    <t>FOLDER MANILA 8 1/2 x 13</t>
  </si>
  <si>
    <t xml:space="preserve">FOLDER PARTITION ROJO </t>
  </si>
  <si>
    <t>SOBRE DE CARTA No.10</t>
  </si>
  <si>
    <t xml:space="preserve">SOBRE MANILA 14*17 </t>
  </si>
  <si>
    <t>BOLIGRAFO AZUL 12/1</t>
  </si>
  <si>
    <t>CINTA ADHESIVA 3/4</t>
  </si>
  <si>
    <t>CINTA DE EMPAQUE 2"</t>
  </si>
  <si>
    <t xml:space="preserve">CINTA 1/2 ADHESIVA TRANSPARENTE </t>
  </si>
  <si>
    <t>CLIP BILLETERO GRANDE</t>
  </si>
  <si>
    <t>CLIP BILLETERO 41MM</t>
  </si>
  <si>
    <t>CLIP No.2</t>
  </si>
  <si>
    <t>CORRECTOR LIQUIDO</t>
  </si>
  <si>
    <t>FELPA AZUL 12/1</t>
  </si>
  <si>
    <t>LAPIZ DE CARBON 12/1</t>
  </si>
  <si>
    <t>PEGAMENTO EN BARRA</t>
  </si>
  <si>
    <t>POST IT 3X2</t>
  </si>
  <si>
    <t>PAQ</t>
  </si>
  <si>
    <t xml:space="preserve">RESALTADOR VERDE 12/1 </t>
  </si>
  <si>
    <t>ROLLO DE PAPEL P/SUMADORA</t>
  </si>
  <si>
    <t>GRAPADORA</t>
  </si>
  <si>
    <t>TIJERA</t>
  </si>
  <si>
    <t xml:space="preserve">SET DE BANDEJA DE ESCRITORIO </t>
  </si>
  <si>
    <t xml:space="preserve">CUBIERTAS PARA ENCUADERNACION </t>
  </si>
  <si>
    <t>TABLA CON GANCHO</t>
  </si>
  <si>
    <t>ESPONJA P/FREGAR</t>
  </si>
  <si>
    <t xml:space="preserve">BRILLO VERDE </t>
  </si>
  <si>
    <t>GUANTES REFORZADOS NEGROS</t>
  </si>
  <si>
    <t>PAPEL TOALLA 12/1</t>
  </si>
  <si>
    <t>SERVILLETAS 500/1</t>
  </si>
  <si>
    <t xml:space="preserve">SERVILLETAS 100/1 FAMILIAR </t>
  </si>
  <si>
    <t>VASO DESECHABLES NO.10 50/1</t>
  </si>
  <si>
    <t>TOALLAS MICROFIBRAS AMARILLAS 3X1</t>
  </si>
  <si>
    <t>CUCHARA 25/1</t>
  </si>
  <si>
    <t xml:space="preserve">CLORO </t>
  </si>
  <si>
    <t xml:space="preserve">JABON DE FREGAR </t>
  </si>
  <si>
    <t xml:space="preserve">GALON </t>
  </si>
  <si>
    <t>JABON DE MANOS</t>
  </si>
  <si>
    <t xml:space="preserve">JABON EN ESPUMA 800 ML </t>
  </si>
  <si>
    <t xml:space="preserve">LIMPIADOR DE GOMA PARA PISOS </t>
  </si>
  <si>
    <t>CUBETA</t>
  </si>
  <si>
    <t xml:space="preserve">DESINCRUSTANTE </t>
  </si>
  <si>
    <t xml:space="preserve">BLANQUEADOR PARA PISOS </t>
  </si>
  <si>
    <t xml:space="preserve">DESINFECTANTE LIQUIDO </t>
  </si>
  <si>
    <t xml:space="preserve">DETERGENTE EN POLVO ( ACE ) </t>
  </si>
  <si>
    <t>SWAPER</t>
  </si>
  <si>
    <t xml:space="preserve">PALA RECOJEDORA </t>
  </si>
  <si>
    <t>MASCARILLAS KN95 10/1</t>
  </si>
  <si>
    <t xml:space="preserve">CEPILLO DE PARED </t>
  </si>
  <si>
    <t>AZUCAR CREMA 5/1</t>
  </si>
  <si>
    <t xml:space="preserve">AZUCAR SPLENDA </t>
  </si>
  <si>
    <t>CAFE 1 LIBRA</t>
  </si>
  <si>
    <t>JUGOS VARIOS</t>
  </si>
  <si>
    <t xml:space="preserve">LECHE </t>
  </si>
  <si>
    <t>TE VARIOS</t>
  </si>
  <si>
    <t>TE CALIENTE CURCUMA 20/1</t>
  </si>
  <si>
    <t xml:space="preserve">FRUTOS MIIXTOS DESHIDRATADA  </t>
  </si>
  <si>
    <t xml:space="preserve">PAPEL ALUMINIO </t>
  </si>
  <si>
    <t xml:space="preserve">SEMILLAS MIXTAS DELUXE </t>
  </si>
  <si>
    <t>TOTAL</t>
  </si>
  <si>
    <t>Dirección Administrativa</t>
  </si>
  <si>
    <t>Departamento de Control de Bienes</t>
  </si>
  <si>
    <t>División de Almacén y Suministros</t>
  </si>
  <si>
    <t>Al 30 de Junio del 2025</t>
  </si>
  <si>
    <t>Elaborado por</t>
  </si>
  <si>
    <t>Revisado por</t>
  </si>
  <si>
    <t>Rinson Durán</t>
  </si>
  <si>
    <t>Mildred Rodríguez</t>
  </si>
  <si>
    <t>Encargado de Almacén</t>
  </si>
  <si>
    <t>Encargada de Contabilidad</t>
  </si>
  <si>
    <t>Aprobado por</t>
  </si>
  <si>
    <t>Ingrid Klavemann</t>
  </si>
  <si>
    <t>Encargada Control de Bienes</t>
  </si>
  <si>
    <t>COCOA</t>
  </si>
  <si>
    <t>CREMORA 16 ONZA</t>
  </si>
  <si>
    <t>TE FRIO</t>
  </si>
  <si>
    <t xml:space="preserve">GALLETAS PICNIC </t>
  </si>
  <si>
    <t xml:space="preserve">GALLETAS DULCE CON CHIPS </t>
  </si>
  <si>
    <t>GALLETAS DE AVENA</t>
  </si>
  <si>
    <t xml:space="preserve">SEMILLA CAJUIL ASADAS S/SAL  </t>
  </si>
  <si>
    <t>TE DE MANZANILLA</t>
  </si>
  <si>
    <t xml:space="preserve">AGUA CON GAS </t>
  </si>
  <si>
    <t>MANI EN FRASCO</t>
  </si>
  <si>
    <t>EXTRACTO DE MALTA INDIA  6/1</t>
  </si>
  <si>
    <t>REFRESCO COCA COLA 16 ONZ</t>
  </si>
  <si>
    <t xml:space="preserve">GALLETA DE SODA </t>
  </si>
  <si>
    <t>MIEL DE ABEJA 12 ONZ</t>
  </si>
  <si>
    <t>MINI GRISSINI GRI-GRI</t>
  </si>
  <si>
    <t>GRANOLA EN BARRA</t>
  </si>
  <si>
    <t>AZUCAR BLANCA 5 LIBRAS</t>
  </si>
  <si>
    <t>ACEITUNAS NEGRAS SIN SEMILLAS</t>
  </si>
  <si>
    <t>ACEITUNAS VERDES SIN SEMILLAS</t>
  </si>
  <si>
    <t>LECHE EVAPORADA</t>
  </si>
  <si>
    <t>MALTA 12 ONZAS 6/1</t>
  </si>
  <si>
    <t xml:space="preserve">GALLETAS DE CACAO RELLENA DE CREMA  12/1  </t>
  </si>
  <si>
    <t>JUGOS DE FRUTAS SURTIDOS TETRAPACK 200ML 24/1</t>
  </si>
  <si>
    <t>PAPEL CARBON</t>
  </si>
  <si>
    <t>PAPEL HIGIENICO JUMBO 6/1</t>
  </si>
  <si>
    <t>FUNDA DE VASOS DE PAPEL NO 7</t>
  </si>
  <si>
    <t xml:space="preserve">CAJA DE CARTON 32CM*40CM </t>
  </si>
  <si>
    <t xml:space="preserve">CAJA DE CARTON 24 5/8X 12 7/8X </t>
  </si>
  <si>
    <t xml:space="preserve">ROLLOS DE PAPEL ALUMINIO </t>
  </si>
  <si>
    <t xml:space="preserve">LIBRETA ROTAFOLIO 22 X 34 </t>
  </si>
  <si>
    <t xml:space="preserve">ATOMIZADOR PLASTICO 8 ONZ </t>
  </si>
  <si>
    <t>FUNDA PLASTICA NEGRA 28 X 35 C</t>
  </si>
  <si>
    <t>FUNDA PLASTICA NEGRA 36 X</t>
  </si>
  <si>
    <t>FUNDAS 24 x 30 (100/1)</t>
  </si>
  <si>
    <t>FUNDAS 36 x 54 (100/1)</t>
  </si>
  <si>
    <t xml:space="preserve">FUNDAS 35*52 100/1 </t>
  </si>
  <si>
    <t>ABRILLANTADOR DE MADERA</t>
  </si>
  <si>
    <t>DISPENSADOR AMBIENTADOR AUT</t>
  </si>
  <si>
    <t xml:space="preserve">AMBIENTADOR SPRAY </t>
  </si>
  <si>
    <t>PIEDRAS PARA BAÑO</t>
  </si>
  <si>
    <t xml:space="preserve">DESGRASANTE </t>
  </si>
  <si>
    <t>ESCOBA</t>
  </si>
  <si>
    <t>ZAFACONES PEQUEÑOS</t>
  </si>
  <si>
    <t>LANILLA BLANCA 30/1 YARDA</t>
  </si>
  <si>
    <t xml:space="preserve">INSECTICIDA MATA MOSQUITO </t>
  </si>
  <si>
    <t>PENDAFLEX 8 ½ x 11</t>
  </si>
  <si>
    <t>CLIP BILLTERO 50</t>
  </si>
  <si>
    <t>PERFORADORA 1 HOYO</t>
  </si>
  <si>
    <t>SACA GRAPA</t>
  </si>
  <si>
    <t>PLATO DESECHABLE No. 6 25/1</t>
  </si>
  <si>
    <t>VASOS DESECHABLES No. 5 50/1</t>
  </si>
  <si>
    <t xml:space="preserve">UNIDAD </t>
  </si>
  <si>
    <t>26/06/2025</t>
  </si>
  <si>
    <t>27/06/2025</t>
  </si>
  <si>
    <t xml:space="preserve">Fardo </t>
  </si>
  <si>
    <t>FARDO</t>
  </si>
  <si>
    <t xml:space="preserve">FARDO </t>
  </si>
  <si>
    <t xml:space="preserve">CAJA </t>
  </si>
  <si>
    <t>01-00381</t>
  </si>
  <si>
    <t>Fecha de adquisicion</t>
  </si>
  <si>
    <t xml:space="preserve">ROTAFOLIO LIBRETA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</si>
</sst>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1"/>
      <color rgb="FFFFFFFF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7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0" borderId="0" xfId="1" applyFont="1" applyBorder="1" applyAlignment="1">
      <alignment vertical="center"/>
    </xf>
    <xf numFmtId="14" fontId="2" fillId="0" borderId="1" xfId="0" quotePrefix="1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3" fontId="8" fillId="3" borderId="1" xfId="1" applyFont="1" applyFill="1" applyBorder="1" applyAlignment="1">
      <alignment vertical="center"/>
    </xf>
    <xf numFmtId="43" fontId="9" fillId="0" borderId="0" xfId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</cellXfs>
  <cellStyles count="3">
    <cellStyle name="Millares" xfId="1" builtinId="3"/>
    <cellStyle name="Millares 2" xfId="2" xr:uid="{75238A65-8D0F-4799-82C7-298079402D1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</xdr:rowOff>
    </xdr:from>
    <xdr:to>
      <xdr:col>1</xdr:col>
      <xdr:colOff>670560</xdr:colOff>
      <xdr:row>4</xdr:row>
      <xdr:rowOff>144781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EB2EDA-AD53-46C3-A795-A4BAEC9804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"/>
          <a:ext cx="1680210" cy="1089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E7A83-CF80-41E2-B470-5B6A9A8C0C95}">
  <dimension ref="A1:H141"/>
  <sheetViews>
    <sheetView showGridLines="0" tabSelected="1" topLeftCell="A115" workbookViewId="0">
      <selection activeCell="J130" sqref="J130"/>
    </sheetView>
  </sheetViews>
  <sheetFormatPr baseColWidth="10" defaultColWidth="11.44140625" defaultRowHeight="29.25" customHeight="1" x14ac:dyDescent="0.3"/>
  <cols>
    <col min="1" max="1" width="16.6640625" style="14" customWidth="1"/>
    <col min="2" max="2" width="15.33203125" style="21" customWidth="1"/>
    <col min="3" max="3" width="17.88671875" style="22" customWidth="1"/>
    <col min="4" max="4" width="43.44140625" style="21" customWidth="1"/>
    <col min="5" max="6" width="15.88671875" style="14" customWidth="1"/>
    <col min="7" max="7" width="16.77734375" style="14" customWidth="1"/>
    <col min="8" max="8" width="17.44140625" style="14" customWidth="1"/>
    <col min="9" max="16384" width="11.44140625" style="14"/>
  </cols>
  <sheetData>
    <row r="1" spans="1:8" ht="16.8" customHeight="1" x14ac:dyDescent="0.3">
      <c r="A1" s="29" t="s">
        <v>80</v>
      </c>
      <c r="B1" s="29"/>
      <c r="C1" s="29"/>
      <c r="D1" s="29"/>
      <c r="E1" s="29"/>
      <c r="F1" s="29"/>
      <c r="G1" s="29"/>
      <c r="H1" s="29"/>
    </row>
    <row r="2" spans="1:8" ht="16.8" customHeight="1" x14ac:dyDescent="0.3">
      <c r="A2" s="29" t="s">
        <v>81</v>
      </c>
      <c r="B2" s="29"/>
      <c r="C2" s="29"/>
      <c r="D2" s="29"/>
      <c r="E2" s="29"/>
      <c r="F2" s="29"/>
      <c r="G2" s="29"/>
      <c r="H2" s="29"/>
    </row>
    <row r="3" spans="1:8" ht="16.8" customHeight="1" x14ac:dyDescent="0.3">
      <c r="A3" s="29" t="s">
        <v>82</v>
      </c>
      <c r="B3" s="29"/>
      <c r="C3" s="29"/>
      <c r="D3" s="29"/>
      <c r="E3" s="29"/>
      <c r="F3" s="29"/>
      <c r="G3" s="29"/>
      <c r="H3" s="29"/>
    </row>
    <row r="4" spans="1:8" ht="24" customHeight="1" x14ac:dyDescent="0.3">
      <c r="A4" s="13"/>
      <c r="B4" s="15"/>
      <c r="C4" s="13"/>
      <c r="D4" s="15"/>
      <c r="E4" s="13"/>
      <c r="F4" s="13"/>
      <c r="G4" s="13"/>
      <c r="H4" s="13"/>
    </row>
    <row r="5" spans="1:8" ht="17.399999999999999" customHeight="1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7.399999999999999" customHeight="1" x14ac:dyDescent="0.3">
      <c r="A6" s="29" t="s">
        <v>83</v>
      </c>
      <c r="B6" s="29"/>
      <c r="C6" s="29"/>
      <c r="D6" s="29"/>
      <c r="E6" s="29"/>
      <c r="F6" s="29"/>
      <c r="G6" s="29"/>
      <c r="H6" s="29"/>
    </row>
    <row r="7" spans="1:8" ht="17.399999999999999" customHeight="1" x14ac:dyDescent="0.3">
      <c r="A7" s="5"/>
      <c r="B7" s="5"/>
      <c r="C7" s="5"/>
      <c r="D7" s="25"/>
      <c r="E7" s="5"/>
      <c r="F7" s="5"/>
      <c r="G7" s="5"/>
      <c r="H7" s="5"/>
    </row>
    <row r="8" spans="1:8" ht="34.200000000000003" customHeight="1" x14ac:dyDescent="0.3">
      <c r="A8" s="1" t="s">
        <v>152</v>
      </c>
      <c r="B8" s="1" t="s">
        <v>1</v>
      </c>
      <c r="C8" s="1" t="s">
        <v>2</v>
      </c>
      <c r="D8" s="1" t="s">
        <v>3</v>
      </c>
      <c r="E8" s="1" t="s">
        <v>4</v>
      </c>
      <c r="F8" s="2" t="s">
        <v>5</v>
      </c>
      <c r="G8" s="2" t="s">
        <v>6</v>
      </c>
      <c r="H8" s="2" t="s">
        <v>7</v>
      </c>
    </row>
    <row r="9" spans="1:8" ht="24" customHeight="1" x14ac:dyDescent="0.3">
      <c r="A9" s="11">
        <v>41675</v>
      </c>
      <c r="B9" s="11">
        <v>41689</v>
      </c>
      <c r="C9" s="16">
        <v>1000086</v>
      </c>
      <c r="D9" s="26" t="s">
        <v>116</v>
      </c>
      <c r="E9" s="3" t="s">
        <v>11</v>
      </c>
      <c r="F9" s="17">
        <v>1</v>
      </c>
      <c r="G9" s="4">
        <f>162.68+0.59</f>
        <v>163.27000000000001</v>
      </c>
      <c r="H9" s="4">
        <f t="shared" ref="H9:H40" si="0">+F9*G9</f>
        <v>163.27000000000001</v>
      </c>
    </row>
    <row r="10" spans="1:8" ht="24" customHeight="1" x14ac:dyDescent="0.3">
      <c r="A10" s="11">
        <v>41876</v>
      </c>
      <c r="B10" s="11">
        <v>41881</v>
      </c>
      <c r="C10" s="16">
        <v>1000162</v>
      </c>
      <c r="D10" s="26" t="s">
        <v>129</v>
      </c>
      <c r="E10" s="3" t="s">
        <v>9</v>
      </c>
      <c r="F10" s="17">
        <v>1</v>
      </c>
      <c r="G10" s="4">
        <v>590</v>
      </c>
      <c r="H10" s="4">
        <f t="shared" si="0"/>
        <v>590</v>
      </c>
    </row>
    <row r="11" spans="1:8" ht="24" customHeight="1" x14ac:dyDescent="0.3">
      <c r="A11" s="11">
        <v>43256</v>
      </c>
      <c r="B11" s="11">
        <v>43276</v>
      </c>
      <c r="C11" s="16">
        <v>1000097</v>
      </c>
      <c r="D11" s="26" t="s">
        <v>39</v>
      </c>
      <c r="E11" s="3" t="s">
        <v>11</v>
      </c>
      <c r="F11" s="17">
        <v>91</v>
      </c>
      <c r="G11" s="4">
        <v>15.09</v>
      </c>
      <c r="H11" s="4">
        <f t="shared" si="0"/>
        <v>1373.19</v>
      </c>
    </row>
    <row r="12" spans="1:8" ht="24" customHeight="1" x14ac:dyDescent="0.3">
      <c r="A12" s="11">
        <v>43525</v>
      </c>
      <c r="B12" s="11">
        <v>43528</v>
      </c>
      <c r="C12" s="16">
        <v>1000155</v>
      </c>
      <c r="D12" s="26" t="s">
        <v>142</v>
      </c>
      <c r="E12" s="3" t="s">
        <v>144</v>
      </c>
      <c r="F12" s="17">
        <v>30</v>
      </c>
      <c r="G12" s="4">
        <v>41.19</v>
      </c>
      <c r="H12" s="4">
        <f t="shared" si="0"/>
        <v>1235.6999999999998</v>
      </c>
    </row>
    <row r="13" spans="1:8" ht="24" customHeight="1" x14ac:dyDescent="0.3">
      <c r="A13" s="11">
        <v>44256</v>
      </c>
      <c r="B13" s="11">
        <v>44265</v>
      </c>
      <c r="C13" s="16">
        <v>1000185</v>
      </c>
      <c r="D13" s="26" t="s">
        <v>135</v>
      </c>
      <c r="E13" s="3" t="s">
        <v>144</v>
      </c>
      <c r="F13" s="17">
        <v>30</v>
      </c>
      <c r="G13" s="4">
        <v>157</v>
      </c>
      <c r="H13" s="4">
        <f t="shared" si="0"/>
        <v>4710</v>
      </c>
    </row>
    <row r="14" spans="1:8" s="18" customFormat="1" ht="24" customHeight="1" x14ac:dyDescent="0.3">
      <c r="A14" s="19">
        <v>44418</v>
      </c>
      <c r="B14" s="20">
        <v>44425</v>
      </c>
      <c r="C14" s="16">
        <v>1000247</v>
      </c>
      <c r="D14" s="26" t="s">
        <v>13</v>
      </c>
      <c r="E14" s="3" t="s">
        <v>9</v>
      </c>
      <c r="F14" s="17">
        <v>57</v>
      </c>
      <c r="G14" s="4">
        <v>194.45500000000001</v>
      </c>
      <c r="H14" s="4">
        <f t="shared" si="0"/>
        <v>11083.935000000001</v>
      </c>
    </row>
    <row r="15" spans="1:8" s="18" customFormat="1" ht="24" customHeight="1" x14ac:dyDescent="0.3">
      <c r="A15" s="11">
        <v>44418</v>
      </c>
      <c r="B15" s="11">
        <v>44425</v>
      </c>
      <c r="C15" s="16">
        <v>1000030</v>
      </c>
      <c r="D15" s="26" t="s">
        <v>21</v>
      </c>
      <c r="E15" s="3" t="s">
        <v>9</v>
      </c>
      <c r="F15" s="17">
        <v>20</v>
      </c>
      <c r="G15" s="4">
        <v>295</v>
      </c>
      <c r="H15" s="4">
        <f t="shared" si="0"/>
        <v>5900</v>
      </c>
    </row>
    <row r="16" spans="1:8" s="18" customFormat="1" ht="24" customHeight="1" x14ac:dyDescent="0.3">
      <c r="A16" s="11">
        <v>44418</v>
      </c>
      <c r="B16" s="11">
        <v>44425</v>
      </c>
      <c r="C16" s="16">
        <v>100305</v>
      </c>
      <c r="D16" s="26" t="s">
        <v>122</v>
      </c>
      <c r="E16" s="3" t="s">
        <v>9</v>
      </c>
      <c r="F16" s="17">
        <v>14</v>
      </c>
      <c r="G16" s="4">
        <v>241.9</v>
      </c>
      <c r="H16" s="4">
        <f t="shared" si="0"/>
        <v>3386.6</v>
      </c>
    </row>
    <row r="17" spans="1:8" s="18" customFormat="1" ht="24" customHeight="1" x14ac:dyDescent="0.3">
      <c r="A17" s="11">
        <v>44418</v>
      </c>
      <c r="B17" s="11">
        <v>44425</v>
      </c>
      <c r="C17" s="16">
        <v>1000122</v>
      </c>
      <c r="D17" s="26" t="s">
        <v>153</v>
      </c>
      <c r="E17" s="3" t="s">
        <v>9</v>
      </c>
      <c r="F17" s="17">
        <v>11</v>
      </c>
      <c r="G17" s="4">
        <v>288.39999999999998</v>
      </c>
      <c r="H17" s="4">
        <f t="shared" si="0"/>
        <v>3172.3999999999996</v>
      </c>
    </row>
    <row r="18" spans="1:8" s="18" customFormat="1" ht="24" customHeight="1" x14ac:dyDescent="0.3">
      <c r="A18" s="11">
        <v>44418</v>
      </c>
      <c r="B18" s="11">
        <v>44425</v>
      </c>
      <c r="C18" s="16">
        <v>1000128</v>
      </c>
      <c r="D18" s="26" t="s">
        <v>44</v>
      </c>
      <c r="E18" s="3" t="s">
        <v>144</v>
      </c>
      <c r="F18" s="17">
        <v>175</v>
      </c>
      <c r="G18" s="4">
        <v>61.36</v>
      </c>
      <c r="H18" s="4">
        <f t="shared" si="0"/>
        <v>10738</v>
      </c>
    </row>
    <row r="19" spans="1:8" s="18" customFormat="1" ht="24" customHeight="1" x14ac:dyDescent="0.3">
      <c r="A19" s="19">
        <v>44421</v>
      </c>
      <c r="B19" s="20">
        <v>44432</v>
      </c>
      <c r="C19" s="16">
        <v>1000008</v>
      </c>
      <c r="D19" s="26" t="s">
        <v>14</v>
      </c>
      <c r="E19" s="3" t="s">
        <v>9</v>
      </c>
      <c r="F19" s="17">
        <v>118</v>
      </c>
      <c r="G19" s="4">
        <v>342.2</v>
      </c>
      <c r="H19" s="4">
        <f t="shared" si="0"/>
        <v>40379.599999999999</v>
      </c>
    </row>
    <row r="20" spans="1:8" s="18" customFormat="1" ht="24" customHeight="1" x14ac:dyDescent="0.3">
      <c r="A20" s="11">
        <v>44459</v>
      </c>
      <c r="B20" s="11">
        <v>44460</v>
      </c>
      <c r="C20" s="16">
        <v>100306</v>
      </c>
      <c r="D20" s="26" t="s">
        <v>62</v>
      </c>
      <c r="E20" s="3" t="s">
        <v>56</v>
      </c>
      <c r="F20" s="17">
        <v>73</v>
      </c>
      <c r="G20" s="4">
        <v>395.3</v>
      </c>
      <c r="H20" s="4">
        <f t="shared" si="0"/>
        <v>28856.9</v>
      </c>
    </row>
    <row r="21" spans="1:8" s="18" customFormat="1" ht="24" customHeight="1" x14ac:dyDescent="0.3">
      <c r="A21" s="11">
        <v>44468</v>
      </c>
      <c r="B21" s="11">
        <v>44468</v>
      </c>
      <c r="C21" s="16">
        <v>1000012</v>
      </c>
      <c r="D21" s="26" t="s">
        <v>12</v>
      </c>
      <c r="E21" s="3" t="s">
        <v>9</v>
      </c>
      <c r="F21" s="17">
        <v>373</v>
      </c>
      <c r="G21" s="4">
        <v>308.56</v>
      </c>
      <c r="H21" s="4">
        <f t="shared" si="0"/>
        <v>115092.88</v>
      </c>
    </row>
    <row r="22" spans="1:8" s="18" customFormat="1" ht="24" customHeight="1" x14ac:dyDescent="0.3">
      <c r="A22" s="11">
        <v>44468</v>
      </c>
      <c r="B22" s="11">
        <v>44468</v>
      </c>
      <c r="C22" s="16">
        <v>1000047</v>
      </c>
      <c r="D22" s="26" t="s">
        <v>138</v>
      </c>
      <c r="E22" s="3" t="s">
        <v>144</v>
      </c>
      <c r="F22" s="17">
        <v>2</v>
      </c>
      <c r="G22" s="4">
        <v>864</v>
      </c>
      <c r="H22" s="4">
        <f t="shared" si="0"/>
        <v>1728</v>
      </c>
    </row>
    <row r="23" spans="1:8" s="18" customFormat="1" ht="24" customHeight="1" x14ac:dyDescent="0.3">
      <c r="A23" s="11">
        <v>44690</v>
      </c>
      <c r="B23" s="11">
        <v>44691</v>
      </c>
      <c r="C23" s="16">
        <v>100342</v>
      </c>
      <c r="D23" s="26" t="s">
        <v>118</v>
      </c>
      <c r="E23" s="3" t="s">
        <v>9</v>
      </c>
      <c r="F23" s="17">
        <v>107</v>
      </c>
      <c r="G23" s="4">
        <v>139.1076635</v>
      </c>
      <c r="H23" s="4">
        <f t="shared" si="0"/>
        <v>14884.5199945</v>
      </c>
    </row>
    <row r="24" spans="1:8" s="18" customFormat="1" ht="24" customHeight="1" x14ac:dyDescent="0.3">
      <c r="A24" s="11">
        <v>44743</v>
      </c>
      <c r="B24" s="11">
        <v>44757</v>
      </c>
      <c r="C24" s="16">
        <v>100336</v>
      </c>
      <c r="D24" s="26" t="s">
        <v>120</v>
      </c>
      <c r="E24" s="3" t="s">
        <v>9</v>
      </c>
      <c r="F24" s="17">
        <v>75</v>
      </c>
      <c r="G24" s="4">
        <v>249.99</v>
      </c>
      <c r="H24" s="4">
        <f t="shared" si="0"/>
        <v>18749.25</v>
      </c>
    </row>
    <row r="25" spans="1:8" s="18" customFormat="1" ht="24" customHeight="1" x14ac:dyDescent="0.3">
      <c r="A25" s="11">
        <v>44743</v>
      </c>
      <c r="B25" s="11">
        <v>44773</v>
      </c>
      <c r="C25" s="16">
        <v>100267</v>
      </c>
      <c r="D25" s="26" t="s">
        <v>67</v>
      </c>
      <c r="E25" s="3" t="s">
        <v>11</v>
      </c>
      <c r="F25" s="17">
        <v>68</v>
      </c>
      <c r="G25" s="4">
        <v>12.86</v>
      </c>
      <c r="H25" s="4">
        <f t="shared" si="0"/>
        <v>874.48</v>
      </c>
    </row>
    <row r="26" spans="1:8" ht="24" customHeight="1" x14ac:dyDescent="0.3">
      <c r="A26" s="11">
        <v>44820</v>
      </c>
      <c r="B26" s="11">
        <v>44834</v>
      </c>
      <c r="C26" s="16">
        <v>100328</v>
      </c>
      <c r="D26" s="26" t="s">
        <v>119</v>
      </c>
      <c r="E26" s="3" t="s">
        <v>9</v>
      </c>
      <c r="F26" s="17">
        <v>20</v>
      </c>
      <c r="G26" s="4">
        <v>472</v>
      </c>
      <c r="H26" s="4">
        <f t="shared" si="0"/>
        <v>9440</v>
      </c>
    </row>
    <row r="27" spans="1:8" s="18" customFormat="1" ht="24" customHeight="1" x14ac:dyDescent="0.3">
      <c r="A27" s="19">
        <v>44925</v>
      </c>
      <c r="B27" s="20">
        <v>44926</v>
      </c>
      <c r="C27" s="16">
        <v>1000023</v>
      </c>
      <c r="D27" s="26" t="s">
        <v>20</v>
      </c>
      <c r="E27" s="3" t="s">
        <v>9</v>
      </c>
      <c r="F27" s="17">
        <v>112</v>
      </c>
      <c r="G27" s="4">
        <v>26</v>
      </c>
      <c r="H27" s="4">
        <f t="shared" si="0"/>
        <v>2912</v>
      </c>
    </row>
    <row r="28" spans="1:8" s="18" customFormat="1" ht="24" customHeight="1" x14ac:dyDescent="0.3">
      <c r="A28" s="11">
        <v>45107</v>
      </c>
      <c r="B28" s="11">
        <v>45107</v>
      </c>
      <c r="C28" s="16">
        <v>1000031</v>
      </c>
      <c r="D28" s="26" t="s">
        <v>22</v>
      </c>
      <c r="E28" s="3" t="s">
        <v>11</v>
      </c>
      <c r="F28" s="17">
        <v>75</v>
      </c>
      <c r="G28" s="4">
        <v>1140</v>
      </c>
      <c r="H28" s="4">
        <f t="shared" si="0"/>
        <v>85500</v>
      </c>
    </row>
    <row r="29" spans="1:8" s="18" customFormat="1" ht="24" customHeight="1" x14ac:dyDescent="0.3">
      <c r="A29" s="11">
        <v>45107</v>
      </c>
      <c r="B29" s="11">
        <v>45107</v>
      </c>
      <c r="C29" s="16">
        <v>100318</v>
      </c>
      <c r="D29" s="26" t="s">
        <v>121</v>
      </c>
      <c r="E29" s="3" t="s">
        <v>9</v>
      </c>
      <c r="F29" s="17">
        <v>2</v>
      </c>
      <c r="G29" s="4">
        <v>295</v>
      </c>
      <c r="H29" s="4">
        <f t="shared" si="0"/>
        <v>590</v>
      </c>
    </row>
    <row r="30" spans="1:8" s="18" customFormat="1" ht="24" customHeight="1" x14ac:dyDescent="0.3">
      <c r="A30" s="11">
        <v>45107</v>
      </c>
      <c r="B30" s="11">
        <v>45107</v>
      </c>
      <c r="C30" s="16">
        <v>1000016</v>
      </c>
      <c r="D30" s="26" t="s">
        <v>16</v>
      </c>
      <c r="E30" s="3" t="s">
        <v>144</v>
      </c>
      <c r="F30" s="17">
        <v>280</v>
      </c>
      <c r="G30" s="4">
        <v>154.47502700000001</v>
      </c>
      <c r="H30" s="4">
        <f t="shared" si="0"/>
        <v>43253.007560000005</v>
      </c>
    </row>
    <row r="31" spans="1:8" s="18" customFormat="1" ht="24" customHeight="1" x14ac:dyDescent="0.3">
      <c r="A31" s="11">
        <v>45107</v>
      </c>
      <c r="B31" s="11" t="s">
        <v>17</v>
      </c>
      <c r="C31" s="16">
        <v>1000018</v>
      </c>
      <c r="D31" s="26" t="s">
        <v>18</v>
      </c>
      <c r="E31" s="3" t="s">
        <v>144</v>
      </c>
      <c r="F31" s="17">
        <v>182</v>
      </c>
      <c r="G31" s="4">
        <v>243.66663800000001</v>
      </c>
      <c r="H31" s="4">
        <f t="shared" si="0"/>
        <v>44347.328116000004</v>
      </c>
    </row>
    <row r="32" spans="1:8" ht="24" customHeight="1" x14ac:dyDescent="0.3">
      <c r="A32" s="11">
        <v>45107</v>
      </c>
      <c r="B32" s="11">
        <v>45107</v>
      </c>
      <c r="C32" s="16">
        <v>1000063</v>
      </c>
      <c r="D32" s="26" t="s">
        <v>139</v>
      </c>
      <c r="E32" s="3" t="s">
        <v>144</v>
      </c>
      <c r="F32" s="17">
        <v>78</v>
      </c>
      <c r="G32" s="4">
        <v>112.1</v>
      </c>
      <c r="H32" s="4">
        <f t="shared" si="0"/>
        <v>8743.7999999999993</v>
      </c>
    </row>
    <row r="33" spans="1:8" ht="24" customHeight="1" x14ac:dyDescent="0.3">
      <c r="A33" s="11">
        <v>45107</v>
      </c>
      <c r="B33" s="11">
        <v>45107</v>
      </c>
      <c r="C33" s="16" t="s">
        <v>151</v>
      </c>
      <c r="D33" s="26" t="s">
        <v>140</v>
      </c>
      <c r="E33" s="3" t="s">
        <v>144</v>
      </c>
      <c r="F33" s="17">
        <v>3</v>
      </c>
      <c r="G33" s="4">
        <v>259.00510200000002</v>
      </c>
      <c r="H33" s="4">
        <f t="shared" si="0"/>
        <v>777.01530600000001</v>
      </c>
    </row>
    <row r="34" spans="1:8" ht="24" customHeight="1" x14ac:dyDescent="0.3">
      <c r="A34" s="11">
        <v>45280</v>
      </c>
      <c r="B34" s="11">
        <v>45284</v>
      </c>
      <c r="C34" s="16">
        <v>1000152</v>
      </c>
      <c r="D34" s="26" t="s">
        <v>47</v>
      </c>
      <c r="E34" s="3" t="s">
        <v>11</v>
      </c>
      <c r="F34" s="17">
        <v>3</v>
      </c>
      <c r="G34" s="4">
        <v>1277.739548</v>
      </c>
      <c r="H34" s="4">
        <f t="shared" si="0"/>
        <v>3833.218644</v>
      </c>
    </row>
    <row r="35" spans="1:8" ht="24" customHeight="1" x14ac:dyDescent="0.3">
      <c r="A35" s="11">
        <v>45282</v>
      </c>
      <c r="B35" s="11">
        <v>45287</v>
      </c>
      <c r="C35" s="16">
        <v>100271</v>
      </c>
      <c r="D35" s="26" t="s">
        <v>123</v>
      </c>
      <c r="E35" s="3" t="s">
        <v>9</v>
      </c>
      <c r="F35" s="17">
        <v>40</v>
      </c>
      <c r="G35" s="4">
        <v>88.5</v>
      </c>
      <c r="H35" s="4">
        <f t="shared" si="0"/>
        <v>3540</v>
      </c>
    </row>
    <row r="36" spans="1:8" ht="24" customHeight="1" x14ac:dyDescent="0.3">
      <c r="A36" s="11">
        <v>45284</v>
      </c>
      <c r="B36" s="11">
        <v>45285</v>
      </c>
      <c r="C36" s="16">
        <v>100375</v>
      </c>
      <c r="D36" s="26" t="s">
        <v>59</v>
      </c>
      <c r="E36" s="3" t="s">
        <v>144</v>
      </c>
      <c r="F36" s="17">
        <v>9</v>
      </c>
      <c r="G36" s="4">
        <v>293.5511111111</v>
      </c>
      <c r="H36" s="4">
        <f t="shared" si="0"/>
        <v>2641.9599999999</v>
      </c>
    </row>
    <row r="37" spans="1:8" ht="24" customHeight="1" x14ac:dyDescent="0.3">
      <c r="A37" s="11">
        <v>45288</v>
      </c>
      <c r="B37" s="11">
        <v>45289</v>
      </c>
      <c r="C37" s="16">
        <v>100316</v>
      </c>
      <c r="D37" s="26" t="s">
        <v>101</v>
      </c>
      <c r="E37" s="3" t="s">
        <v>144</v>
      </c>
      <c r="F37" s="17">
        <v>55</v>
      </c>
      <c r="G37" s="4">
        <v>38.94</v>
      </c>
      <c r="H37" s="4">
        <f t="shared" si="0"/>
        <v>2141.6999999999998</v>
      </c>
    </row>
    <row r="38" spans="1:8" ht="24" customHeight="1" x14ac:dyDescent="0.3">
      <c r="A38" s="11">
        <v>45363</v>
      </c>
      <c r="B38" s="11">
        <v>45366</v>
      </c>
      <c r="C38" s="16">
        <v>1000039</v>
      </c>
      <c r="D38" s="26" t="s">
        <v>23</v>
      </c>
      <c r="E38" s="3" t="s">
        <v>9</v>
      </c>
      <c r="F38" s="17">
        <v>5245</v>
      </c>
      <c r="G38" s="4">
        <v>1.35</v>
      </c>
      <c r="H38" s="4">
        <f t="shared" si="0"/>
        <v>7080.7500000000009</v>
      </c>
    </row>
    <row r="39" spans="1:8" ht="24" customHeight="1" x14ac:dyDescent="0.3">
      <c r="A39" s="11">
        <v>45363</v>
      </c>
      <c r="B39" s="11">
        <v>45366</v>
      </c>
      <c r="C39" s="16">
        <v>1000402</v>
      </c>
      <c r="D39" s="26" t="s">
        <v>24</v>
      </c>
      <c r="E39" s="3" t="s">
        <v>37</v>
      </c>
      <c r="F39" s="17">
        <v>1500</v>
      </c>
      <c r="G39" s="4">
        <v>12.15</v>
      </c>
      <c r="H39" s="4">
        <f t="shared" si="0"/>
        <v>18225</v>
      </c>
    </row>
    <row r="40" spans="1:8" ht="24" customHeight="1" x14ac:dyDescent="0.3">
      <c r="A40" s="11">
        <v>45363</v>
      </c>
      <c r="B40" s="11">
        <v>45366</v>
      </c>
      <c r="C40" s="16">
        <v>1000002</v>
      </c>
      <c r="D40" s="26" t="s">
        <v>8</v>
      </c>
      <c r="E40" s="3" t="s">
        <v>9</v>
      </c>
      <c r="F40" s="17">
        <v>1033</v>
      </c>
      <c r="G40" s="4">
        <v>19.372032999999998</v>
      </c>
      <c r="H40" s="4">
        <f t="shared" si="0"/>
        <v>20011.310088999999</v>
      </c>
    </row>
    <row r="41" spans="1:8" ht="24" customHeight="1" x14ac:dyDescent="0.3">
      <c r="A41" s="11">
        <v>45363</v>
      </c>
      <c r="B41" s="11">
        <v>45366</v>
      </c>
      <c r="C41" s="16">
        <v>1000240</v>
      </c>
      <c r="D41" s="26" t="s">
        <v>19</v>
      </c>
      <c r="E41" s="3" t="s">
        <v>144</v>
      </c>
      <c r="F41" s="17">
        <v>160</v>
      </c>
      <c r="G41" s="4">
        <v>337</v>
      </c>
      <c r="H41" s="4">
        <f t="shared" ref="H41:H72" si="1">+F41*G41</f>
        <v>53920</v>
      </c>
    </row>
    <row r="42" spans="1:8" ht="24" customHeight="1" x14ac:dyDescent="0.3">
      <c r="A42" s="11">
        <v>45363</v>
      </c>
      <c r="B42" s="11">
        <v>45366</v>
      </c>
      <c r="C42" s="16">
        <v>1000406</v>
      </c>
      <c r="D42" s="26" t="s">
        <v>43</v>
      </c>
      <c r="E42" s="3" t="s">
        <v>144</v>
      </c>
      <c r="F42" s="17">
        <v>25</v>
      </c>
      <c r="G42" s="4">
        <v>338</v>
      </c>
      <c r="H42" s="4">
        <f t="shared" si="1"/>
        <v>8450</v>
      </c>
    </row>
    <row r="43" spans="1:8" ht="24" customHeight="1" x14ac:dyDescent="0.3">
      <c r="A43" s="11">
        <v>45435</v>
      </c>
      <c r="B43" s="11">
        <v>45440</v>
      </c>
      <c r="C43" s="16">
        <v>1000198</v>
      </c>
      <c r="D43" s="26" t="s">
        <v>95</v>
      </c>
      <c r="E43" s="3" t="s">
        <v>9</v>
      </c>
      <c r="F43" s="17">
        <v>97</v>
      </c>
      <c r="G43" s="4">
        <v>448</v>
      </c>
      <c r="H43" s="4">
        <f t="shared" si="1"/>
        <v>43456</v>
      </c>
    </row>
    <row r="44" spans="1:8" ht="24" customHeight="1" x14ac:dyDescent="0.3">
      <c r="A44" s="19">
        <v>45435</v>
      </c>
      <c r="B44" s="20">
        <v>45440</v>
      </c>
      <c r="C44" s="16">
        <v>1000006</v>
      </c>
      <c r="D44" s="26" t="s">
        <v>10</v>
      </c>
      <c r="E44" s="3" t="s">
        <v>9</v>
      </c>
      <c r="F44" s="17">
        <v>426</v>
      </c>
      <c r="G44" s="4">
        <v>191.16</v>
      </c>
      <c r="H44" s="4">
        <f t="shared" si="1"/>
        <v>81434.16</v>
      </c>
    </row>
    <row r="45" spans="1:8" ht="24" customHeight="1" x14ac:dyDescent="0.3">
      <c r="A45" s="11">
        <v>45435</v>
      </c>
      <c r="B45" s="11">
        <v>45440</v>
      </c>
      <c r="C45" s="16">
        <v>1000153</v>
      </c>
      <c r="D45" s="26" t="s">
        <v>117</v>
      </c>
      <c r="E45" s="3" t="s">
        <v>148</v>
      </c>
      <c r="F45" s="17">
        <v>315</v>
      </c>
      <c r="G45" s="4">
        <v>113.026726</v>
      </c>
      <c r="H45" s="4">
        <f t="shared" si="1"/>
        <v>35603.418689999999</v>
      </c>
    </row>
    <row r="46" spans="1:8" ht="24" customHeight="1" x14ac:dyDescent="0.3">
      <c r="A46" s="11">
        <v>45435</v>
      </c>
      <c r="B46" s="11">
        <v>45440</v>
      </c>
      <c r="C46" s="16">
        <v>1000157</v>
      </c>
      <c r="D46" s="26" t="s">
        <v>49</v>
      </c>
      <c r="E46" s="3" t="s">
        <v>11</v>
      </c>
      <c r="F46" s="17">
        <v>210</v>
      </c>
      <c r="G46" s="4">
        <v>105.02</v>
      </c>
      <c r="H46" s="4">
        <f t="shared" si="1"/>
        <v>22054.2</v>
      </c>
    </row>
    <row r="47" spans="1:8" ht="24" customHeight="1" x14ac:dyDescent="0.3">
      <c r="A47" s="11">
        <v>45435</v>
      </c>
      <c r="B47" s="11">
        <v>45440</v>
      </c>
      <c r="C47" s="16">
        <v>100408</v>
      </c>
      <c r="D47" s="26" t="s">
        <v>50</v>
      </c>
      <c r="E47" s="3" t="s">
        <v>9</v>
      </c>
      <c r="F47" s="17">
        <v>137</v>
      </c>
      <c r="G47" s="4">
        <v>92.04</v>
      </c>
      <c r="H47" s="4">
        <f t="shared" si="1"/>
        <v>12609.480000000001</v>
      </c>
    </row>
    <row r="48" spans="1:8" ht="24" customHeight="1" x14ac:dyDescent="0.3">
      <c r="A48" s="11">
        <v>45435</v>
      </c>
      <c r="B48" s="11">
        <v>45440</v>
      </c>
      <c r="C48" s="16">
        <v>1000087</v>
      </c>
      <c r="D48" s="26" t="s">
        <v>35</v>
      </c>
      <c r="E48" s="3" t="s">
        <v>9</v>
      </c>
      <c r="F48" s="17">
        <v>56</v>
      </c>
      <c r="G48" s="4">
        <v>41.3</v>
      </c>
      <c r="H48" s="4">
        <f t="shared" si="1"/>
        <v>2312.7999999999997</v>
      </c>
    </row>
    <row r="49" spans="1:8" ht="24" customHeight="1" x14ac:dyDescent="0.3">
      <c r="A49" s="11">
        <v>45435</v>
      </c>
      <c r="B49" s="11">
        <v>45440</v>
      </c>
      <c r="C49" s="16">
        <v>1000149</v>
      </c>
      <c r="D49" s="26" t="s">
        <v>45</v>
      </c>
      <c r="E49" s="3" t="s">
        <v>9</v>
      </c>
      <c r="F49" s="17">
        <v>19</v>
      </c>
      <c r="G49" s="4">
        <v>29.5</v>
      </c>
      <c r="H49" s="4">
        <f t="shared" si="1"/>
        <v>560.5</v>
      </c>
    </row>
    <row r="50" spans="1:8" ht="24" customHeight="1" x14ac:dyDescent="0.3">
      <c r="A50" s="11">
        <v>45435</v>
      </c>
      <c r="B50" s="11">
        <v>45440</v>
      </c>
      <c r="C50" s="16">
        <v>100337</v>
      </c>
      <c r="D50" s="26" t="s">
        <v>124</v>
      </c>
      <c r="E50" s="3" t="s">
        <v>9</v>
      </c>
      <c r="F50" s="17">
        <v>19</v>
      </c>
      <c r="G50" s="4">
        <v>336.3</v>
      </c>
      <c r="H50" s="4">
        <f t="shared" si="1"/>
        <v>6389.7</v>
      </c>
    </row>
    <row r="51" spans="1:8" ht="24" customHeight="1" x14ac:dyDescent="0.3">
      <c r="A51" s="11">
        <v>45435</v>
      </c>
      <c r="B51" s="11">
        <v>45440</v>
      </c>
      <c r="C51" s="16">
        <v>100338</v>
      </c>
      <c r="D51" s="26" t="s">
        <v>125</v>
      </c>
      <c r="E51" s="3" t="s">
        <v>9</v>
      </c>
      <c r="F51" s="17">
        <v>11</v>
      </c>
      <c r="G51" s="4">
        <v>429.24382900000001</v>
      </c>
      <c r="H51" s="4">
        <f t="shared" si="1"/>
        <v>4721.6821190000001</v>
      </c>
    </row>
    <row r="52" spans="1:8" ht="24" customHeight="1" x14ac:dyDescent="0.3">
      <c r="A52" s="11">
        <v>45435</v>
      </c>
      <c r="B52" s="11">
        <v>45440</v>
      </c>
      <c r="C52" s="16">
        <v>100409</v>
      </c>
      <c r="D52" s="26" t="s">
        <v>58</v>
      </c>
      <c r="E52" s="3" t="s">
        <v>9</v>
      </c>
      <c r="F52" s="17">
        <v>103</v>
      </c>
      <c r="G52" s="4">
        <v>894.83</v>
      </c>
      <c r="H52" s="4">
        <f t="shared" si="1"/>
        <v>92167.49</v>
      </c>
    </row>
    <row r="53" spans="1:8" ht="24" customHeight="1" x14ac:dyDescent="0.3">
      <c r="A53" s="11">
        <v>45435</v>
      </c>
      <c r="B53" s="11">
        <v>45440</v>
      </c>
      <c r="C53" s="16">
        <v>100370</v>
      </c>
      <c r="D53" s="26" t="s">
        <v>133</v>
      </c>
      <c r="E53" s="3" t="s">
        <v>56</v>
      </c>
      <c r="F53" s="17">
        <v>20</v>
      </c>
      <c r="G53" s="4">
        <v>229.35078100000001</v>
      </c>
      <c r="H53" s="4">
        <f t="shared" si="1"/>
        <v>4587.0156200000001</v>
      </c>
    </row>
    <row r="54" spans="1:8" ht="24" customHeight="1" x14ac:dyDescent="0.3">
      <c r="A54" s="11">
        <v>45435</v>
      </c>
      <c r="B54" s="11">
        <v>45440</v>
      </c>
      <c r="C54" s="16">
        <v>1000256</v>
      </c>
      <c r="D54" s="26" t="s">
        <v>15</v>
      </c>
      <c r="E54" s="3" t="s">
        <v>144</v>
      </c>
      <c r="F54" s="17">
        <v>449</v>
      </c>
      <c r="G54" s="4">
        <v>100.3</v>
      </c>
      <c r="H54" s="4">
        <f t="shared" si="1"/>
        <v>45034.7</v>
      </c>
    </row>
    <row r="55" spans="1:8" ht="24" customHeight="1" x14ac:dyDescent="0.3">
      <c r="A55" s="11">
        <v>45435</v>
      </c>
      <c r="B55" s="11">
        <v>45440</v>
      </c>
      <c r="C55" s="16">
        <v>1000051</v>
      </c>
      <c r="D55" s="26" t="s">
        <v>25</v>
      </c>
      <c r="E55" s="3" t="s">
        <v>11</v>
      </c>
      <c r="F55" s="17">
        <v>188</v>
      </c>
      <c r="G55" s="4">
        <v>203</v>
      </c>
      <c r="H55" s="4">
        <f t="shared" si="1"/>
        <v>38164</v>
      </c>
    </row>
    <row r="56" spans="1:8" ht="24" customHeight="1" x14ac:dyDescent="0.3">
      <c r="A56" s="11">
        <v>45435</v>
      </c>
      <c r="B56" s="11">
        <v>45440</v>
      </c>
      <c r="C56" s="16">
        <v>1000058</v>
      </c>
      <c r="D56" s="26" t="s">
        <v>26</v>
      </c>
      <c r="E56" s="3" t="s">
        <v>9</v>
      </c>
      <c r="F56" s="17">
        <v>856</v>
      </c>
      <c r="G56" s="4">
        <v>21.24</v>
      </c>
      <c r="H56" s="4">
        <f t="shared" si="1"/>
        <v>18181.439999999999</v>
      </c>
    </row>
    <row r="57" spans="1:8" ht="24" customHeight="1" x14ac:dyDescent="0.3">
      <c r="A57" s="11">
        <v>45435</v>
      </c>
      <c r="B57" s="11">
        <v>46901</v>
      </c>
      <c r="C57" s="16">
        <v>1000059</v>
      </c>
      <c r="D57" s="26" t="s">
        <v>27</v>
      </c>
      <c r="E57" s="3" t="s">
        <v>9</v>
      </c>
      <c r="F57" s="17">
        <v>485</v>
      </c>
      <c r="G57" s="4">
        <v>64.900000000000006</v>
      </c>
      <c r="H57" s="4">
        <f t="shared" si="1"/>
        <v>31476.500000000004</v>
      </c>
    </row>
    <row r="58" spans="1:8" ht="24" customHeight="1" x14ac:dyDescent="0.3">
      <c r="A58" s="11">
        <v>45435</v>
      </c>
      <c r="B58" s="11">
        <v>45440</v>
      </c>
      <c r="C58" s="16">
        <v>1000061</v>
      </c>
      <c r="D58" s="26" t="s">
        <v>29</v>
      </c>
      <c r="E58" s="3" t="s">
        <v>11</v>
      </c>
      <c r="F58" s="17">
        <v>300</v>
      </c>
      <c r="G58" s="4">
        <v>112.1</v>
      </c>
      <c r="H58" s="4">
        <f t="shared" si="1"/>
        <v>33630</v>
      </c>
    </row>
    <row r="59" spans="1:8" ht="24" customHeight="1" x14ac:dyDescent="0.3">
      <c r="A59" s="11">
        <v>45435</v>
      </c>
      <c r="B59" s="11">
        <v>45440</v>
      </c>
      <c r="C59" s="16">
        <v>100380</v>
      </c>
      <c r="D59" s="26" t="s">
        <v>30</v>
      </c>
      <c r="E59" s="3" t="s">
        <v>11</v>
      </c>
      <c r="F59" s="17">
        <v>150</v>
      </c>
      <c r="G59" s="4">
        <v>75.52</v>
      </c>
      <c r="H59" s="4">
        <f t="shared" si="1"/>
        <v>11328</v>
      </c>
    </row>
    <row r="60" spans="1:8" ht="24" customHeight="1" x14ac:dyDescent="0.3">
      <c r="A60" s="11">
        <v>45435</v>
      </c>
      <c r="B60" s="11">
        <v>45440</v>
      </c>
      <c r="C60" s="16">
        <v>1000064</v>
      </c>
      <c r="D60" s="26" t="s">
        <v>31</v>
      </c>
      <c r="E60" s="3" t="s">
        <v>11</v>
      </c>
      <c r="F60" s="17">
        <v>634</v>
      </c>
      <c r="G60" s="4">
        <v>31.539154</v>
      </c>
      <c r="H60" s="4">
        <f t="shared" si="1"/>
        <v>19995.823636000001</v>
      </c>
    </row>
    <row r="61" spans="1:8" ht="24" customHeight="1" x14ac:dyDescent="0.3">
      <c r="A61" s="11">
        <v>45435</v>
      </c>
      <c r="B61" s="11">
        <v>45440</v>
      </c>
      <c r="C61" s="16">
        <v>1000065</v>
      </c>
      <c r="D61" s="26" t="s">
        <v>32</v>
      </c>
      <c r="E61" s="3" t="s">
        <v>9</v>
      </c>
      <c r="F61" s="17">
        <v>195</v>
      </c>
      <c r="G61" s="4">
        <v>21.83</v>
      </c>
      <c r="H61" s="4">
        <f t="shared" si="1"/>
        <v>4256.8499999999995</v>
      </c>
    </row>
    <row r="62" spans="1:8" ht="24" customHeight="1" x14ac:dyDescent="0.3">
      <c r="A62" s="11">
        <v>45435</v>
      </c>
      <c r="B62" s="11">
        <v>45440</v>
      </c>
      <c r="C62" s="16">
        <v>1000071</v>
      </c>
      <c r="D62" s="26" t="s">
        <v>33</v>
      </c>
      <c r="E62" s="3" t="s">
        <v>11</v>
      </c>
      <c r="F62" s="17">
        <v>20</v>
      </c>
      <c r="G62" s="4">
        <v>253.2</v>
      </c>
      <c r="H62" s="4">
        <f t="shared" si="1"/>
        <v>5064</v>
      </c>
    </row>
    <row r="63" spans="1:8" s="18" customFormat="1" ht="24" customHeight="1" x14ac:dyDescent="0.3">
      <c r="A63" s="11">
        <v>45435</v>
      </c>
      <c r="B63" s="11">
        <v>45440</v>
      </c>
      <c r="C63" s="16">
        <v>1000078</v>
      </c>
      <c r="D63" s="26" t="s">
        <v>34</v>
      </c>
      <c r="E63" s="3" t="s">
        <v>150</v>
      </c>
      <c r="F63" s="17">
        <v>3</v>
      </c>
      <c r="G63" s="4">
        <v>120</v>
      </c>
      <c r="H63" s="4">
        <f t="shared" si="1"/>
        <v>360</v>
      </c>
    </row>
    <row r="64" spans="1:8" s="18" customFormat="1" ht="24" customHeight="1" x14ac:dyDescent="0.3">
      <c r="A64" s="11">
        <v>45435</v>
      </c>
      <c r="B64" s="11">
        <v>45440</v>
      </c>
      <c r="C64" s="16">
        <v>100346</v>
      </c>
      <c r="D64" s="26" t="s">
        <v>36</v>
      </c>
      <c r="E64" s="3" t="s">
        <v>144</v>
      </c>
      <c r="F64" s="17">
        <v>200</v>
      </c>
      <c r="G64" s="4">
        <v>15.508604</v>
      </c>
      <c r="H64" s="4">
        <f t="shared" si="1"/>
        <v>3101.7208000000001</v>
      </c>
    </row>
    <row r="65" spans="1:8" s="18" customFormat="1" ht="24" customHeight="1" x14ac:dyDescent="0.3">
      <c r="A65" s="11">
        <v>45435</v>
      </c>
      <c r="B65" s="11">
        <v>45440</v>
      </c>
      <c r="C65" s="16">
        <v>1000096</v>
      </c>
      <c r="D65" s="26" t="s">
        <v>38</v>
      </c>
      <c r="E65" s="3" t="s">
        <v>11</v>
      </c>
      <c r="F65" s="17">
        <v>37</v>
      </c>
      <c r="G65" s="4">
        <v>243.08</v>
      </c>
      <c r="H65" s="4">
        <f t="shared" si="1"/>
        <v>8993.9600000000009</v>
      </c>
    </row>
    <row r="66" spans="1:8" s="18" customFormat="1" ht="24" customHeight="1" x14ac:dyDescent="0.3">
      <c r="A66" s="11">
        <v>45435</v>
      </c>
      <c r="B66" s="11">
        <v>45440</v>
      </c>
      <c r="C66" s="16">
        <v>1000106</v>
      </c>
      <c r="D66" s="26" t="s">
        <v>40</v>
      </c>
      <c r="E66" s="3" t="s">
        <v>144</v>
      </c>
      <c r="F66" s="17">
        <v>120</v>
      </c>
      <c r="G66" s="4">
        <v>141.6</v>
      </c>
      <c r="H66" s="4">
        <f t="shared" si="1"/>
        <v>16992</v>
      </c>
    </row>
    <row r="67" spans="1:8" s="18" customFormat="1" ht="24" customHeight="1" x14ac:dyDescent="0.3">
      <c r="A67" s="11">
        <v>45435</v>
      </c>
      <c r="B67" s="11">
        <v>45440</v>
      </c>
      <c r="C67" s="16">
        <v>1000110</v>
      </c>
      <c r="D67" s="26" t="s">
        <v>41</v>
      </c>
      <c r="E67" s="3" t="s">
        <v>144</v>
      </c>
      <c r="F67" s="17">
        <v>125</v>
      </c>
      <c r="G67" s="4">
        <v>36.58</v>
      </c>
      <c r="H67" s="4">
        <f t="shared" si="1"/>
        <v>4572.5</v>
      </c>
    </row>
    <row r="68" spans="1:8" s="18" customFormat="1" ht="24" customHeight="1" x14ac:dyDescent="0.3">
      <c r="A68" s="11">
        <v>45435</v>
      </c>
      <c r="B68" s="11">
        <v>45440</v>
      </c>
      <c r="C68" s="16">
        <v>100335</v>
      </c>
      <c r="D68" s="26" t="s">
        <v>42</v>
      </c>
      <c r="E68" s="3" t="s">
        <v>144</v>
      </c>
      <c r="F68" s="17">
        <v>47</v>
      </c>
      <c r="G68" s="4">
        <v>528.64</v>
      </c>
      <c r="H68" s="4">
        <f t="shared" si="1"/>
        <v>24846.079999999998</v>
      </c>
    </row>
    <row r="69" spans="1:8" s="18" customFormat="1" ht="24" customHeight="1" x14ac:dyDescent="0.3">
      <c r="A69" s="11">
        <v>45435</v>
      </c>
      <c r="B69" s="11">
        <v>45440</v>
      </c>
      <c r="C69" s="16">
        <v>1000123</v>
      </c>
      <c r="D69" s="26" t="s">
        <v>141</v>
      </c>
      <c r="E69" s="3" t="s">
        <v>144</v>
      </c>
      <c r="F69" s="17">
        <v>378</v>
      </c>
      <c r="G69" s="4">
        <v>24.176666659999999</v>
      </c>
      <c r="H69" s="4">
        <f t="shared" si="1"/>
        <v>9138.77999748</v>
      </c>
    </row>
    <row r="70" spans="1:8" s="18" customFormat="1" ht="24" customHeight="1" x14ac:dyDescent="0.3">
      <c r="A70" s="11">
        <v>45517</v>
      </c>
      <c r="B70" s="11">
        <v>45524</v>
      </c>
      <c r="C70" s="16">
        <v>100420</v>
      </c>
      <c r="D70" s="26" t="s">
        <v>128</v>
      </c>
      <c r="E70" s="3" t="s">
        <v>9</v>
      </c>
      <c r="F70" s="17">
        <v>8</v>
      </c>
      <c r="G70" s="4">
        <v>470.78</v>
      </c>
      <c r="H70" s="4">
        <f t="shared" si="1"/>
        <v>3766.24</v>
      </c>
    </row>
    <row r="71" spans="1:8" s="18" customFormat="1" ht="24" customHeight="1" x14ac:dyDescent="0.3">
      <c r="A71" s="11">
        <v>45517</v>
      </c>
      <c r="B71" s="11">
        <v>45524</v>
      </c>
      <c r="C71" s="16">
        <v>100410</v>
      </c>
      <c r="D71" s="26" t="s">
        <v>52</v>
      </c>
      <c r="E71" s="3" t="s">
        <v>144</v>
      </c>
      <c r="F71" s="17">
        <v>83</v>
      </c>
      <c r="G71" s="4">
        <v>304.2</v>
      </c>
      <c r="H71" s="4">
        <f t="shared" si="1"/>
        <v>25248.6</v>
      </c>
    </row>
    <row r="72" spans="1:8" s="18" customFormat="1" ht="24" customHeight="1" x14ac:dyDescent="0.3">
      <c r="A72" s="11">
        <v>45517</v>
      </c>
      <c r="B72" s="11">
        <v>45524</v>
      </c>
      <c r="C72" s="16">
        <v>100389</v>
      </c>
      <c r="D72" s="26" t="s">
        <v>68</v>
      </c>
      <c r="E72" s="3" t="s">
        <v>144</v>
      </c>
      <c r="F72" s="17">
        <v>19</v>
      </c>
      <c r="G72" s="4">
        <v>26.244</v>
      </c>
      <c r="H72" s="4">
        <f t="shared" si="1"/>
        <v>498.63599999999997</v>
      </c>
    </row>
    <row r="73" spans="1:8" s="18" customFormat="1" ht="24" customHeight="1" x14ac:dyDescent="0.3">
      <c r="A73" s="11">
        <v>45517</v>
      </c>
      <c r="B73" s="11">
        <v>45524</v>
      </c>
      <c r="C73" s="16">
        <v>1000160</v>
      </c>
      <c r="D73" s="26" t="s">
        <v>53</v>
      </c>
      <c r="E73" s="3" t="s">
        <v>11</v>
      </c>
      <c r="F73" s="17">
        <v>300</v>
      </c>
      <c r="G73" s="4">
        <v>17.55</v>
      </c>
      <c r="H73" s="4">
        <f t="shared" ref="H73:H104" si="2">+F73*G73</f>
        <v>5265</v>
      </c>
    </row>
    <row r="74" spans="1:8" s="18" customFormat="1" ht="24" customHeight="1" x14ac:dyDescent="0.3">
      <c r="A74" s="11">
        <v>45524</v>
      </c>
      <c r="B74" s="11">
        <v>45526</v>
      </c>
      <c r="C74" s="16">
        <v>100310</v>
      </c>
      <c r="D74" s="26" t="s">
        <v>98</v>
      </c>
      <c r="E74" s="3" t="s">
        <v>11</v>
      </c>
      <c r="F74" s="17">
        <v>366</v>
      </c>
      <c r="G74" s="4">
        <v>95.655576999999994</v>
      </c>
      <c r="H74" s="4">
        <f t="shared" si="2"/>
        <v>35009.941181999995</v>
      </c>
    </row>
    <row r="75" spans="1:8" s="18" customFormat="1" ht="24" customHeight="1" x14ac:dyDescent="0.3">
      <c r="A75" s="11">
        <v>45524</v>
      </c>
      <c r="B75" s="11">
        <v>45526</v>
      </c>
      <c r="C75" s="16">
        <v>1000214</v>
      </c>
      <c r="D75" s="26" t="s">
        <v>99</v>
      </c>
      <c r="E75" s="3" t="s">
        <v>144</v>
      </c>
      <c r="F75" s="17">
        <v>19</v>
      </c>
      <c r="G75" s="4">
        <v>1646.1</v>
      </c>
      <c r="H75" s="4">
        <f t="shared" si="2"/>
        <v>31275.899999999998</v>
      </c>
    </row>
    <row r="76" spans="1:8" s="18" customFormat="1" ht="24" customHeight="1" x14ac:dyDescent="0.3">
      <c r="A76" s="11">
        <v>45524</v>
      </c>
      <c r="B76" s="11">
        <v>45526</v>
      </c>
      <c r="C76" s="16">
        <v>1000285</v>
      </c>
      <c r="D76" s="26" t="s">
        <v>76</v>
      </c>
      <c r="E76" s="3" t="s">
        <v>9</v>
      </c>
      <c r="F76" s="17">
        <v>24</v>
      </c>
      <c r="G76" s="4">
        <v>1530.0671420000001</v>
      </c>
      <c r="H76" s="4">
        <f t="shared" si="2"/>
        <v>36721.611408000004</v>
      </c>
    </row>
    <row r="77" spans="1:8" s="18" customFormat="1" ht="24" customHeight="1" x14ac:dyDescent="0.3">
      <c r="A77" s="11">
        <v>45524</v>
      </c>
      <c r="B77" s="11">
        <v>45526</v>
      </c>
      <c r="C77" s="16">
        <v>100283</v>
      </c>
      <c r="D77" s="26" t="s">
        <v>102</v>
      </c>
      <c r="E77" s="3" t="s">
        <v>144</v>
      </c>
      <c r="F77" s="17">
        <v>6</v>
      </c>
      <c r="G77" s="4">
        <v>787.80499999999995</v>
      </c>
      <c r="H77" s="4">
        <f t="shared" si="2"/>
        <v>4726.83</v>
      </c>
    </row>
    <row r="78" spans="1:8" s="18" customFormat="1" ht="24" customHeight="1" x14ac:dyDescent="0.3">
      <c r="A78" s="11">
        <v>45524</v>
      </c>
      <c r="B78" s="11">
        <v>45526</v>
      </c>
      <c r="C78" s="16">
        <v>100360</v>
      </c>
      <c r="D78" s="26" t="s">
        <v>103</v>
      </c>
      <c r="E78" s="3" t="s">
        <v>144</v>
      </c>
      <c r="F78" s="17">
        <v>22</v>
      </c>
      <c r="G78" s="4">
        <v>88.5</v>
      </c>
      <c r="H78" s="4">
        <f t="shared" si="2"/>
        <v>1947</v>
      </c>
    </row>
    <row r="79" spans="1:8" s="18" customFormat="1" ht="24" customHeight="1" x14ac:dyDescent="0.3">
      <c r="A79" s="11">
        <v>45524</v>
      </c>
      <c r="B79" s="11">
        <v>45526</v>
      </c>
      <c r="C79" s="16">
        <v>100391</v>
      </c>
      <c r="D79" s="26" t="s">
        <v>77</v>
      </c>
      <c r="E79" s="3" t="s">
        <v>9</v>
      </c>
      <c r="F79" s="17">
        <v>5</v>
      </c>
      <c r="G79" s="4">
        <v>1121</v>
      </c>
      <c r="H79" s="4">
        <f t="shared" si="2"/>
        <v>5605</v>
      </c>
    </row>
    <row r="80" spans="1:8" s="18" customFormat="1" ht="24" customHeight="1" x14ac:dyDescent="0.3">
      <c r="A80" s="11">
        <v>45616</v>
      </c>
      <c r="B80" s="11">
        <v>45618</v>
      </c>
      <c r="C80" s="16">
        <v>1000189</v>
      </c>
      <c r="D80" s="26" t="s">
        <v>69</v>
      </c>
      <c r="E80" s="3" t="s">
        <v>9</v>
      </c>
      <c r="F80" s="17">
        <v>1298</v>
      </c>
      <c r="G80" s="4">
        <v>203.404212</v>
      </c>
      <c r="H80" s="4">
        <f t="shared" si="2"/>
        <v>264018.66717600002</v>
      </c>
    </row>
    <row r="81" spans="1:8" s="18" customFormat="1" ht="24" customHeight="1" x14ac:dyDescent="0.3">
      <c r="A81" s="11">
        <v>45616</v>
      </c>
      <c r="B81" s="11">
        <v>45618</v>
      </c>
      <c r="C81" s="16">
        <v>1000190</v>
      </c>
      <c r="D81" s="26" t="s">
        <v>70</v>
      </c>
      <c r="E81" s="3" t="s">
        <v>9</v>
      </c>
      <c r="F81" s="17">
        <v>70</v>
      </c>
      <c r="G81" s="4">
        <v>230.1</v>
      </c>
      <c r="H81" s="4">
        <f t="shared" si="2"/>
        <v>16107</v>
      </c>
    </row>
    <row r="82" spans="1:8" s="18" customFormat="1" ht="24" customHeight="1" x14ac:dyDescent="0.3">
      <c r="A82" s="11">
        <v>45616</v>
      </c>
      <c r="B82" s="11">
        <v>45618</v>
      </c>
      <c r="C82" s="16">
        <v>1000191</v>
      </c>
      <c r="D82" s="26" t="s">
        <v>71</v>
      </c>
      <c r="E82" s="3" t="s">
        <v>148</v>
      </c>
      <c r="F82" s="17">
        <v>330</v>
      </c>
      <c r="G82" s="4">
        <v>794.02570800000001</v>
      </c>
      <c r="H82" s="4">
        <f t="shared" si="2"/>
        <v>262028.48363999999</v>
      </c>
    </row>
    <row r="83" spans="1:8" s="18" customFormat="1" ht="24" customHeight="1" x14ac:dyDescent="0.3">
      <c r="A83" s="11">
        <v>45616</v>
      </c>
      <c r="B83" s="11">
        <v>45618</v>
      </c>
      <c r="C83" s="16">
        <v>1000194</v>
      </c>
      <c r="D83" s="26" t="s">
        <v>93</v>
      </c>
      <c r="E83" s="3" t="s">
        <v>9</v>
      </c>
      <c r="F83" s="17">
        <v>116</v>
      </c>
      <c r="G83" s="4">
        <v>446.10634099999999</v>
      </c>
      <c r="H83" s="4">
        <f t="shared" si="2"/>
        <v>51748.335555999998</v>
      </c>
    </row>
    <row r="84" spans="1:8" s="18" customFormat="1" ht="24" customHeight="1" x14ac:dyDescent="0.3">
      <c r="A84" s="11">
        <v>45616</v>
      </c>
      <c r="B84" s="11">
        <v>45618</v>
      </c>
      <c r="C84" s="16">
        <v>100324</v>
      </c>
      <c r="D84" s="26" t="s">
        <v>94</v>
      </c>
      <c r="E84" s="3" t="s">
        <v>9</v>
      </c>
      <c r="F84" s="17">
        <v>128</v>
      </c>
      <c r="G84" s="4">
        <v>329.08433120000001</v>
      </c>
      <c r="H84" s="4">
        <f t="shared" si="2"/>
        <v>42122.794393600001</v>
      </c>
    </row>
    <row r="85" spans="1:8" s="18" customFormat="1" ht="24" customHeight="1" x14ac:dyDescent="0.3">
      <c r="A85" s="11">
        <v>45616</v>
      </c>
      <c r="B85" s="11">
        <v>45618</v>
      </c>
      <c r="C85" s="16">
        <v>1000196</v>
      </c>
      <c r="D85" s="26" t="s">
        <v>72</v>
      </c>
      <c r="E85" s="3" t="s">
        <v>9</v>
      </c>
      <c r="F85" s="17">
        <v>406</v>
      </c>
      <c r="G85" s="4">
        <v>113.999291</v>
      </c>
      <c r="H85" s="4">
        <f t="shared" si="2"/>
        <v>46283.712145999998</v>
      </c>
    </row>
    <row r="86" spans="1:8" s="18" customFormat="1" ht="24" customHeight="1" x14ac:dyDescent="0.3">
      <c r="A86" s="11">
        <v>45616</v>
      </c>
      <c r="B86" s="11">
        <v>45618</v>
      </c>
      <c r="C86" s="16">
        <v>1000197</v>
      </c>
      <c r="D86" s="26" t="s">
        <v>73</v>
      </c>
      <c r="E86" s="3" t="s">
        <v>9</v>
      </c>
      <c r="F86" s="17">
        <v>155</v>
      </c>
      <c r="G86" s="4">
        <v>215.47008600000001</v>
      </c>
      <c r="H86" s="4">
        <f t="shared" si="2"/>
        <v>33397.86333</v>
      </c>
    </row>
    <row r="87" spans="1:8" s="18" customFormat="1" ht="24" customHeight="1" x14ac:dyDescent="0.3">
      <c r="A87" s="11">
        <v>45616</v>
      </c>
      <c r="B87" s="11">
        <v>45618</v>
      </c>
      <c r="C87" s="16">
        <v>1000199</v>
      </c>
      <c r="D87" s="26" t="s">
        <v>74</v>
      </c>
      <c r="E87" s="3" t="s">
        <v>11</v>
      </c>
      <c r="F87" s="17">
        <v>593</v>
      </c>
      <c r="G87" s="4">
        <v>136.67894699999999</v>
      </c>
      <c r="H87" s="4">
        <f t="shared" si="2"/>
        <v>81050.615571000002</v>
      </c>
    </row>
    <row r="88" spans="1:8" s="18" customFormat="1" ht="24" customHeight="1" x14ac:dyDescent="0.3">
      <c r="A88" s="11">
        <v>45616</v>
      </c>
      <c r="B88" s="11">
        <v>45618</v>
      </c>
      <c r="C88" s="16">
        <v>100411</v>
      </c>
      <c r="D88" s="26" t="s">
        <v>75</v>
      </c>
      <c r="E88" s="3" t="s">
        <v>11</v>
      </c>
      <c r="F88" s="17">
        <v>93</v>
      </c>
      <c r="G88" s="4">
        <v>134.528301</v>
      </c>
      <c r="H88" s="4">
        <f t="shared" si="2"/>
        <v>12511.131992999999</v>
      </c>
    </row>
    <row r="89" spans="1:8" s="18" customFormat="1" ht="24" customHeight="1" x14ac:dyDescent="0.3">
      <c r="A89" s="11">
        <v>45616</v>
      </c>
      <c r="B89" s="11">
        <v>45618</v>
      </c>
      <c r="C89" s="16">
        <v>1000203</v>
      </c>
      <c r="D89" s="26" t="s">
        <v>96</v>
      </c>
      <c r="E89" s="3" t="s">
        <v>11</v>
      </c>
      <c r="F89" s="17">
        <v>539</v>
      </c>
      <c r="G89" s="4">
        <v>134.152467</v>
      </c>
      <c r="H89" s="4">
        <f t="shared" si="2"/>
        <v>72308.179713000005</v>
      </c>
    </row>
    <row r="90" spans="1:8" s="18" customFormat="1" ht="24" customHeight="1" x14ac:dyDescent="0.3">
      <c r="A90" s="11">
        <v>45616</v>
      </c>
      <c r="B90" s="11">
        <v>45618</v>
      </c>
      <c r="C90" s="16">
        <v>1000207</v>
      </c>
      <c r="D90" s="26" t="s">
        <v>97</v>
      </c>
      <c r="E90" s="3" t="s">
        <v>11</v>
      </c>
      <c r="F90" s="17">
        <v>25</v>
      </c>
      <c r="G90" s="4">
        <v>206.95041599999999</v>
      </c>
      <c r="H90" s="4">
        <f t="shared" si="2"/>
        <v>5173.7604000000001</v>
      </c>
    </row>
    <row r="91" spans="1:8" s="18" customFormat="1" ht="24" customHeight="1" x14ac:dyDescent="0.3">
      <c r="A91" s="11">
        <v>45616</v>
      </c>
      <c r="B91" s="11">
        <v>45618</v>
      </c>
      <c r="C91" s="16">
        <v>100319</v>
      </c>
      <c r="D91" s="26" t="s">
        <v>100</v>
      </c>
      <c r="E91" s="3" t="s">
        <v>11</v>
      </c>
      <c r="F91" s="17">
        <v>120</v>
      </c>
      <c r="G91" s="4">
        <v>133.33000000000001</v>
      </c>
      <c r="H91" s="4">
        <f t="shared" si="2"/>
        <v>15999.600000000002</v>
      </c>
    </row>
    <row r="92" spans="1:8" s="18" customFormat="1" ht="24" customHeight="1" x14ac:dyDescent="0.3">
      <c r="A92" s="11">
        <v>45616</v>
      </c>
      <c r="B92" s="11">
        <v>45618</v>
      </c>
      <c r="C92" s="16">
        <v>1000225</v>
      </c>
      <c r="D92" s="26" t="s">
        <v>78</v>
      </c>
      <c r="E92" s="3" t="s">
        <v>144</v>
      </c>
      <c r="F92" s="17">
        <v>46</v>
      </c>
      <c r="G92" s="4">
        <v>1338.356</v>
      </c>
      <c r="H92" s="4">
        <f t="shared" si="2"/>
        <v>61564.375999999997</v>
      </c>
    </row>
    <row r="93" spans="1:8" s="18" customFormat="1" ht="24" customHeight="1" x14ac:dyDescent="0.3">
      <c r="A93" s="11">
        <v>45616</v>
      </c>
      <c r="B93" s="11">
        <v>45618</v>
      </c>
      <c r="C93" s="16">
        <v>100361</v>
      </c>
      <c r="D93" s="26" t="s">
        <v>104</v>
      </c>
      <c r="E93" s="3" t="s">
        <v>144</v>
      </c>
      <c r="F93" s="17">
        <v>256</v>
      </c>
      <c r="G93" s="4">
        <v>45.678165999999997</v>
      </c>
      <c r="H93" s="4">
        <f t="shared" si="2"/>
        <v>11693.610495999999</v>
      </c>
    </row>
    <row r="94" spans="1:8" s="18" customFormat="1" ht="24" customHeight="1" x14ac:dyDescent="0.3">
      <c r="A94" s="11">
        <v>45616</v>
      </c>
      <c r="B94" s="11">
        <v>45618</v>
      </c>
      <c r="C94" s="16">
        <v>100368</v>
      </c>
      <c r="D94" s="26" t="s">
        <v>105</v>
      </c>
      <c r="E94" s="3" t="s">
        <v>11</v>
      </c>
      <c r="F94" s="17">
        <v>98</v>
      </c>
      <c r="G94" s="4">
        <v>197.60538399999999</v>
      </c>
      <c r="H94" s="4">
        <f t="shared" si="2"/>
        <v>19365.327632</v>
      </c>
    </row>
    <row r="95" spans="1:8" s="18" customFormat="1" ht="24" customHeight="1" x14ac:dyDescent="0.3">
      <c r="A95" s="11">
        <v>45616</v>
      </c>
      <c r="B95" s="11">
        <v>45618</v>
      </c>
      <c r="C95" s="16">
        <v>100387</v>
      </c>
      <c r="D95" s="26" t="s">
        <v>46</v>
      </c>
      <c r="E95" s="3" t="s">
        <v>9</v>
      </c>
      <c r="F95" s="17">
        <v>457</v>
      </c>
      <c r="G95" s="4">
        <v>9.8144444439999994</v>
      </c>
      <c r="H95" s="4">
        <f t="shared" si="2"/>
        <v>4485.2011109079995</v>
      </c>
    </row>
    <row r="96" spans="1:8" s="18" customFormat="1" ht="24" customHeight="1" x14ac:dyDescent="0.3">
      <c r="A96" s="11">
        <v>45616</v>
      </c>
      <c r="B96" s="11">
        <v>45618</v>
      </c>
      <c r="C96" s="16">
        <v>100341</v>
      </c>
      <c r="D96" s="26" t="s">
        <v>52</v>
      </c>
      <c r="E96" s="3" t="s">
        <v>9</v>
      </c>
      <c r="F96" s="17">
        <v>74</v>
      </c>
      <c r="G96" s="4">
        <v>82.638800000000003</v>
      </c>
      <c r="H96" s="4">
        <f t="shared" si="2"/>
        <v>6115.2712000000001</v>
      </c>
    </row>
    <row r="97" spans="1:8" s="18" customFormat="1" ht="24" customHeight="1" x14ac:dyDescent="0.3">
      <c r="A97" s="11">
        <v>45616</v>
      </c>
      <c r="B97" s="11">
        <v>45618</v>
      </c>
      <c r="C97" s="16">
        <v>1000241</v>
      </c>
      <c r="D97" s="26" t="s">
        <v>130</v>
      </c>
      <c r="E97" s="3" t="s">
        <v>9</v>
      </c>
      <c r="F97" s="17">
        <v>53</v>
      </c>
      <c r="G97" s="4">
        <v>101</v>
      </c>
      <c r="H97" s="4">
        <f t="shared" si="2"/>
        <v>5353</v>
      </c>
    </row>
    <row r="98" spans="1:8" s="18" customFormat="1" ht="24" customHeight="1" x14ac:dyDescent="0.3">
      <c r="A98" s="11">
        <v>45616</v>
      </c>
      <c r="B98" s="11">
        <v>45618</v>
      </c>
      <c r="C98" s="16">
        <v>1000163</v>
      </c>
      <c r="D98" s="26" t="s">
        <v>131</v>
      </c>
      <c r="E98" s="3" t="s">
        <v>144</v>
      </c>
      <c r="F98" s="17">
        <v>141</v>
      </c>
      <c r="G98" s="4">
        <v>136.88</v>
      </c>
      <c r="H98" s="4">
        <f t="shared" si="2"/>
        <v>19300.079999999998</v>
      </c>
    </row>
    <row r="99" spans="1:8" s="18" customFormat="1" ht="24" customHeight="1" x14ac:dyDescent="0.3">
      <c r="A99" s="11">
        <v>45616</v>
      </c>
      <c r="B99" s="11">
        <v>45618</v>
      </c>
      <c r="C99" s="16">
        <v>1000166</v>
      </c>
      <c r="D99" s="26" t="s">
        <v>54</v>
      </c>
      <c r="E99" s="3" t="s">
        <v>56</v>
      </c>
      <c r="F99" s="17">
        <v>395</v>
      </c>
      <c r="G99" s="4">
        <v>63.588113</v>
      </c>
      <c r="H99" s="4">
        <f t="shared" si="2"/>
        <v>25117.304635</v>
      </c>
    </row>
    <row r="100" spans="1:8" s="18" customFormat="1" ht="24" customHeight="1" x14ac:dyDescent="0.3">
      <c r="A100" s="11">
        <v>45616</v>
      </c>
      <c r="B100" s="11">
        <v>45618</v>
      </c>
      <c r="C100" s="16">
        <v>1000168</v>
      </c>
      <c r="D100" s="26" t="s">
        <v>55</v>
      </c>
      <c r="E100" s="3" t="s">
        <v>56</v>
      </c>
      <c r="F100" s="17">
        <v>475</v>
      </c>
      <c r="G100" s="4">
        <v>122.262916</v>
      </c>
      <c r="H100" s="4">
        <f t="shared" si="2"/>
        <v>58074.8851</v>
      </c>
    </row>
    <row r="101" spans="1:8" s="18" customFormat="1" ht="24" customHeight="1" x14ac:dyDescent="0.3">
      <c r="A101" s="11">
        <v>45616</v>
      </c>
      <c r="B101" s="11">
        <v>45618</v>
      </c>
      <c r="C101" s="16">
        <v>1000169</v>
      </c>
      <c r="D101" s="26" t="s">
        <v>57</v>
      </c>
      <c r="E101" s="3" t="s">
        <v>56</v>
      </c>
      <c r="F101" s="17">
        <v>300</v>
      </c>
      <c r="G101" s="4">
        <v>105.136685</v>
      </c>
      <c r="H101" s="4">
        <f t="shared" si="2"/>
        <v>31541.005499999999</v>
      </c>
    </row>
    <row r="102" spans="1:8" s="18" customFormat="1" ht="24" customHeight="1" x14ac:dyDescent="0.3">
      <c r="A102" s="11">
        <v>45616</v>
      </c>
      <c r="B102" s="11">
        <v>45618</v>
      </c>
      <c r="C102" s="16">
        <v>1000175</v>
      </c>
      <c r="D102" s="26" t="s">
        <v>132</v>
      </c>
      <c r="E102" s="3" t="s">
        <v>9</v>
      </c>
      <c r="F102" s="17">
        <v>300</v>
      </c>
      <c r="G102" s="4">
        <v>45.705518130000002</v>
      </c>
      <c r="H102" s="4">
        <f t="shared" si="2"/>
        <v>13711.655439</v>
      </c>
    </row>
    <row r="103" spans="1:8" s="18" customFormat="1" ht="24" customHeight="1" x14ac:dyDescent="0.3">
      <c r="A103" s="11">
        <v>45616</v>
      </c>
      <c r="B103" s="11">
        <v>45618</v>
      </c>
      <c r="C103" s="16">
        <v>1000176</v>
      </c>
      <c r="D103" s="26" t="s">
        <v>60</v>
      </c>
      <c r="E103" s="3" t="s">
        <v>9</v>
      </c>
      <c r="F103" s="17">
        <v>40</v>
      </c>
      <c r="G103" s="4">
        <v>140.34133299999999</v>
      </c>
      <c r="H103" s="4">
        <f t="shared" si="2"/>
        <v>5613.6533199999994</v>
      </c>
    </row>
    <row r="104" spans="1:8" s="18" customFormat="1" ht="24" customHeight="1" x14ac:dyDescent="0.3">
      <c r="A104" s="11">
        <v>45616</v>
      </c>
      <c r="B104" s="11">
        <v>45618</v>
      </c>
      <c r="C104" s="16">
        <v>100399</v>
      </c>
      <c r="D104" s="26" t="s">
        <v>61</v>
      </c>
      <c r="E104" s="3" t="s">
        <v>56</v>
      </c>
      <c r="F104" s="17">
        <v>110</v>
      </c>
      <c r="G104" s="4">
        <v>320</v>
      </c>
      <c r="H104" s="4">
        <f t="shared" si="2"/>
        <v>35200</v>
      </c>
    </row>
    <row r="105" spans="1:8" s="18" customFormat="1" ht="24" customHeight="1" x14ac:dyDescent="0.3">
      <c r="A105" s="11">
        <v>45616</v>
      </c>
      <c r="B105" s="11">
        <v>45618</v>
      </c>
      <c r="C105" s="16">
        <v>100307</v>
      </c>
      <c r="D105" s="26" t="s">
        <v>63</v>
      </c>
      <c r="E105" s="3" t="s">
        <v>56</v>
      </c>
      <c r="F105" s="17">
        <v>200</v>
      </c>
      <c r="G105" s="4">
        <v>77.627217999999999</v>
      </c>
      <c r="H105" s="4">
        <f t="shared" ref="H105:H127" si="3">+F105*G105</f>
        <v>15525.443600000001</v>
      </c>
    </row>
    <row r="106" spans="1:8" s="18" customFormat="1" ht="24" customHeight="1" x14ac:dyDescent="0.3">
      <c r="A106" s="11">
        <v>45616</v>
      </c>
      <c r="B106" s="11">
        <v>45618</v>
      </c>
      <c r="C106" s="16">
        <v>1000252</v>
      </c>
      <c r="D106" s="26" t="s">
        <v>64</v>
      </c>
      <c r="E106" s="3" t="s">
        <v>144</v>
      </c>
      <c r="F106" s="17">
        <v>512</v>
      </c>
      <c r="G106" s="4">
        <v>71.933341999999996</v>
      </c>
      <c r="H106" s="4">
        <f t="shared" si="3"/>
        <v>36829.871103999998</v>
      </c>
    </row>
    <row r="107" spans="1:8" s="18" customFormat="1" ht="24" customHeight="1" x14ac:dyDescent="0.3">
      <c r="A107" s="11">
        <v>45616</v>
      </c>
      <c r="B107" s="11">
        <v>45618</v>
      </c>
      <c r="C107" s="16">
        <v>1000177</v>
      </c>
      <c r="D107" s="26" t="s">
        <v>134</v>
      </c>
      <c r="E107" s="3" t="s">
        <v>144</v>
      </c>
      <c r="F107" s="17">
        <v>117</v>
      </c>
      <c r="G107" s="4">
        <v>145.83837800000001</v>
      </c>
      <c r="H107" s="4">
        <f t="shared" si="3"/>
        <v>17063.090226</v>
      </c>
    </row>
    <row r="108" spans="1:8" s="18" customFormat="1" ht="24" customHeight="1" x14ac:dyDescent="0.3">
      <c r="A108" s="11">
        <v>45616</v>
      </c>
      <c r="B108" s="11">
        <v>45618</v>
      </c>
      <c r="C108" s="16">
        <v>1000184</v>
      </c>
      <c r="D108" s="26" t="s">
        <v>65</v>
      </c>
      <c r="E108" s="3" t="s">
        <v>144</v>
      </c>
      <c r="F108" s="17">
        <v>135</v>
      </c>
      <c r="G108" s="4">
        <v>169.37632600000001</v>
      </c>
      <c r="H108" s="4">
        <f t="shared" si="3"/>
        <v>22865.80401</v>
      </c>
    </row>
    <row r="109" spans="1:8" s="18" customFormat="1" ht="24" customHeight="1" x14ac:dyDescent="0.3">
      <c r="A109" s="11">
        <v>45616</v>
      </c>
      <c r="B109" s="11">
        <v>45618</v>
      </c>
      <c r="C109" s="16">
        <v>100287</v>
      </c>
      <c r="D109" s="26" t="s">
        <v>66</v>
      </c>
      <c r="E109" s="3" t="s">
        <v>144</v>
      </c>
      <c r="F109" s="17">
        <v>51</v>
      </c>
      <c r="G109" s="4">
        <v>87.325714000000005</v>
      </c>
      <c r="H109" s="4">
        <f t="shared" si="3"/>
        <v>4453.611414</v>
      </c>
    </row>
    <row r="110" spans="1:8" s="18" customFormat="1" ht="24" customHeight="1" x14ac:dyDescent="0.3">
      <c r="A110" s="11">
        <v>45616</v>
      </c>
      <c r="B110" s="11">
        <v>45618</v>
      </c>
      <c r="C110" s="16">
        <v>100357</v>
      </c>
      <c r="D110" s="26" t="s">
        <v>137</v>
      </c>
      <c r="E110" s="3" t="s">
        <v>144</v>
      </c>
      <c r="F110" s="17">
        <v>47</v>
      </c>
      <c r="G110" s="4">
        <v>243.71125000000001</v>
      </c>
      <c r="H110" s="4">
        <f t="shared" si="3"/>
        <v>11454.428750000001</v>
      </c>
    </row>
    <row r="111" spans="1:8" s="18" customFormat="1" ht="24" customHeight="1" x14ac:dyDescent="0.3">
      <c r="A111" s="11">
        <v>45616</v>
      </c>
      <c r="B111" s="11">
        <v>45618</v>
      </c>
      <c r="C111" s="16">
        <v>100331</v>
      </c>
      <c r="D111" s="26" t="s">
        <v>28</v>
      </c>
      <c r="E111" s="3" t="s">
        <v>9</v>
      </c>
      <c r="F111" s="17">
        <v>394</v>
      </c>
      <c r="G111" s="4">
        <v>62.496170999999997</v>
      </c>
      <c r="H111" s="4">
        <f t="shared" si="3"/>
        <v>24623.491373999997</v>
      </c>
    </row>
    <row r="112" spans="1:8" s="18" customFormat="1" ht="24" customHeight="1" x14ac:dyDescent="0.3">
      <c r="A112" s="11">
        <v>45646</v>
      </c>
      <c r="B112" s="11">
        <v>45648</v>
      </c>
      <c r="C112" s="16">
        <v>1000154</v>
      </c>
      <c r="D112" s="26" t="s">
        <v>48</v>
      </c>
      <c r="E112" s="3" t="s">
        <v>149</v>
      </c>
      <c r="F112" s="17">
        <v>83</v>
      </c>
      <c r="G112" s="4">
        <v>154.453856</v>
      </c>
      <c r="H112" s="4">
        <f t="shared" si="3"/>
        <v>12819.670048</v>
      </c>
    </row>
    <row r="113" spans="1:8" s="18" customFormat="1" ht="24" customHeight="1" x14ac:dyDescent="0.3">
      <c r="A113" s="11">
        <v>45646</v>
      </c>
      <c r="B113" s="11">
        <v>45648</v>
      </c>
      <c r="C113" s="16">
        <v>1000150</v>
      </c>
      <c r="D113" s="26" t="s">
        <v>126</v>
      </c>
      <c r="E113" s="3" t="s">
        <v>9</v>
      </c>
      <c r="F113" s="17">
        <v>68</v>
      </c>
      <c r="G113" s="4">
        <v>255.41</v>
      </c>
      <c r="H113" s="4">
        <f t="shared" si="3"/>
        <v>17367.88</v>
      </c>
    </row>
    <row r="114" spans="1:8" s="18" customFormat="1" ht="24" customHeight="1" x14ac:dyDescent="0.3">
      <c r="A114" s="11">
        <v>45646</v>
      </c>
      <c r="B114" s="11">
        <v>45648</v>
      </c>
      <c r="C114" s="16">
        <v>1000151</v>
      </c>
      <c r="D114" s="26" t="s">
        <v>127</v>
      </c>
      <c r="E114" s="3" t="s">
        <v>9</v>
      </c>
      <c r="F114" s="17">
        <v>37</v>
      </c>
      <c r="G114" s="4">
        <v>760</v>
      </c>
      <c r="H114" s="4">
        <f t="shared" si="3"/>
        <v>28120</v>
      </c>
    </row>
    <row r="115" spans="1:8" s="18" customFormat="1" ht="24" customHeight="1" x14ac:dyDescent="0.3">
      <c r="A115" s="11">
        <v>45646</v>
      </c>
      <c r="B115" s="11">
        <v>45648</v>
      </c>
      <c r="C115" s="16">
        <v>1000158</v>
      </c>
      <c r="D115" s="26" t="s">
        <v>143</v>
      </c>
      <c r="E115" s="3" t="s">
        <v>11</v>
      </c>
      <c r="F115" s="17">
        <v>55</v>
      </c>
      <c r="G115" s="4">
        <v>58.105114</v>
      </c>
      <c r="H115" s="4">
        <f t="shared" si="3"/>
        <v>3195.7812699999999</v>
      </c>
    </row>
    <row r="116" spans="1:8" s="18" customFormat="1" ht="24" customHeight="1" x14ac:dyDescent="0.3">
      <c r="A116" s="11">
        <v>45646</v>
      </c>
      <c r="B116" s="11">
        <v>45648</v>
      </c>
      <c r="C116" s="16">
        <v>1000159</v>
      </c>
      <c r="D116" s="26" t="s">
        <v>51</v>
      </c>
      <c r="E116" s="3" t="s">
        <v>11</v>
      </c>
      <c r="F116" s="17">
        <v>159</v>
      </c>
      <c r="G116" s="4">
        <v>94.750370000000004</v>
      </c>
      <c r="H116" s="4">
        <f t="shared" si="3"/>
        <v>15065.30883</v>
      </c>
    </row>
    <row r="117" spans="1:8" s="18" customFormat="1" ht="24" customHeight="1" x14ac:dyDescent="0.3">
      <c r="A117" s="11">
        <v>45694</v>
      </c>
      <c r="B117" s="11">
        <v>45694</v>
      </c>
      <c r="C117" s="16">
        <v>100280</v>
      </c>
      <c r="D117" s="26" t="s">
        <v>108</v>
      </c>
      <c r="E117" s="3" t="s">
        <v>9</v>
      </c>
      <c r="F117" s="17">
        <v>2</v>
      </c>
      <c r="G117" s="4">
        <v>1118.6400000000001</v>
      </c>
      <c r="H117" s="4">
        <f t="shared" si="3"/>
        <v>2237.2800000000002</v>
      </c>
    </row>
    <row r="118" spans="1:8" s="18" customFormat="1" ht="24" customHeight="1" x14ac:dyDescent="0.3">
      <c r="A118" s="11">
        <v>45694</v>
      </c>
      <c r="B118" s="11">
        <v>45694</v>
      </c>
      <c r="C118" s="16">
        <v>100424</v>
      </c>
      <c r="D118" s="26" t="s">
        <v>114</v>
      </c>
      <c r="E118" s="3" t="s">
        <v>9</v>
      </c>
      <c r="F118" s="17">
        <v>188</v>
      </c>
      <c r="G118" s="4">
        <v>246.62</v>
      </c>
      <c r="H118" s="4">
        <f t="shared" si="3"/>
        <v>46364.56</v>
      </c>
    </row>
    <row r="119" spans="1:8" s="18" customFormat="1" ht="24" customHeight="1" x14ac:dyDescent="0.3">
      <c r="A119" s="11">
        <v>45742</v>
      </c>
      <c r="B119" s="11">
        <v>45742</v>
      </c>
      <c r="C119" s="16">
        <v>100422</v>
      </c>
      <c r="D119" s="26" t="s">
        <v>106</v>
      </c>
      <c r="E119" s="3" t="s">
        <v>9</v>
      </c>
      <c r="F119" s="17">
        <v>3</v>
      </c>
      <c r="G119" s="4">
        <v>289.10000000000002</v>
      </c>
      <c r="H119" s="4">
        <f t="shared" si="3"/>
        <v>867.30000000000007</v>
      </c>
    </row>
    <row r="120" spans="1:8" s="18" customFormat="1" ht="24" customHeight="1" x14ac:dyDescent="0.3">
      <c r="A120" s="11" t="s">
        <v>145</v>
      </c>
      <c r="B120" s="11" t="s">
        <v>146</v>
      </c>
      <c r="C120" s="16">
        <v>100433</v>
      </c>
      <c r="D120" s="26" t="s">
        <v>107</v>
      </c>
      <c r="E120" s="3" t="s">
        <v>9</v>
      </c>
      <c r="F120" s="17">
        <v>30</v>
      </c>
      <c r="G120" s="4">
        <v>87.54</v>
      </c>
      <c r="H120" s="4">
        <f t="shared" si="3"/>
        <v>2626.2000000000003</v>
      </c>
    </row>
    <row r="121" spans="1:8" s="18" customFormat="1" ht="24" customHeight="1" x14ac:dyDescent="0.3">
      <c r="A121" s="11" t="s">
        <v>145</v>
      </c>
      <c r="B121" s="11" t="s">
        <v>146</v>
      </c>
      <c r="C121" s="16">
        <v>100430</v>
      </c>
      <c r="D121" s="26" t="s">
        <v>109</v>
      </c>
      <c r="E121" s="3" t="s">
        <v>9</v>
      </c>
      <c r="F121" s="17">
        <v>955</v>
      </c>
      <c r="G121" s="4">
        <v>160.32</v>
      </c>
      <c r="H121" s="4">
        <f t="shared" si="3"/>
        <v>153105.60000000001</v>
      </c>
    </row>
    <row r="122" spans="1:8" s="18" customFormat="1" ht="24" customHeight="1" x14ac:dyDescent="0.3">
      <c r="A122" s="11" t="s">
        <v>145</v>
      </c>
      <c r="B122" s="11" t="s">
        <v>146</v>
      </c>
      <c r="C122" s="16">
        <v>100431</v>
      </c>
      <c r="D122" s="26" t="s">
        <v>110</v>
      </c>
      <c r="E122" s="3" t="s">
        <v>9</v>
      </c>
      <c r="F122" s="17">
        <v>24</v>
      </c>
      <c r="G122" s="4">
        <v>142.74</v>
      </c>
      <c r="H122" s="4">
        <f t="shared" si="3"/>
        <v>3425.76</v>
      </c>
    </row>
    <row r="123" spans="1:8" s="18" customFormat="1" ht="24" customHeight="1" x14ac:dyDescent="0.3">
      <c r="A123" s="11" t="s">
        <v>145</v>
      </c>
      <c r="B123" s="11" t="s">
        <v>146</v>
      </c>
      <c r="C123" s="16">
        <v>100432</v>
      </c>
      <c r="D123" s="26" t="s">
        <v>111</v>
      </c>
      <c r="E123" s="3" t="s">
        <v>9</v>
      </c>
      <c r="F123" s="17">
        <v>24</v>
      </c>
      <c r="G123" s="4">
        <v>142.74</v>
      </c>
      <c r="H123" s="4">
        <f t="shared" si="3"/>
        <v>3425.76</v>
      </c>
    </row>
    <row r="124" spans="1:8" s="18" customFormat="1" ht="24" customHeight="1" x14ac:dyDescent="0.3">
      <c r="A124" s="11">
        <v>45840</v>
      </c>
      <c r="B124" s="11">
        <v>45840</v>
      </c>
      <c r="C124" s="16">
        <v>100325</v>
      </c>
      <c r="D124" s="26" t="s">
        <v>112</v>
      </c>
      <c r="E124" s="3" t="s">
        <v>9</v>
      </c>
      <c r="F124" s="17">
        <v>21</v>
      </c>
      <c r="G124" s="4">
        <v>79.06</v>
      </c>
      <c r="H124" s="4">
        <f>+F124*G124</f>
        <v>1660.26</v>
      </c>
    </row>
    <row r="125" spans="1:8" s="18" customFormat="1" ht="24" customHeight="1" x14ac:dyDescent="0.3">
      <c r="A125" s="11">
        <v>45840</v>
      </c>
      <c r="B125" s="11">
        <v>45840</v>
      </c>
      <c r="C125" s="16">
        <v>100365</v>
      </c>
      <c r="D125" s="26" t="s">
        <v>113</v>
      </c>
      <c r="E125" s="3" t="s">
        <v>147</v>
      </c>
      <c r="F125" s="17">
        <v>33</v>
      </c>
      <c r="G125" s="4">
        <v>303.26</v>
      </c>
      <c r="H125" s="4">
        <f t="shared" si="3"/>
        <v>10007.58</v>
      </c>
    </row>
    <row r="126" spans="1:8" s="18" customFormat="1" ht="30" customHeight="1" x14ac:dyDescent="0.3">
      <c r="A126" s="11">
        <v>45876</v>
      </c>
      <c r="B126" s="11">
        <v>45876</v>
      </c>
      <c r="C126" s="16">
        <v>100334</v>
      </c>
      <c r="D126" s="26" t="s">
        <v>115</v>
      </c>
      <c r="E126" s="3" t="s">
        <v>11</v>
      </c>
      <c r="F126" s="17">
        <v>108</v>
      </c>
      <c r="G126" s="4">
        <v>437.29</v>
      </c>
      <c r="H126" s="4">
        <f t="shared" si="3"/>
        <v>47227.32</v>
      </c>
    </row>
    <row r="127" spans="1:8" s="18" customFormat="1" ht="24" customHeight="1" x14ac:dyDescent="0.3">
      <c r="A127" s="11">
        <v>45906</v>
      </c>
      <c r="B127" s="11">
        <v>45967</v>
      </c>
      <c r="C127" s="16">
        <v>100429</v>
      </c>
      <c r="D127" s="26" t="s">
        <v>136</v>
      </c>
      <c r="E127" s="3" t="s">
        <v>144</v>
      </c>
      <c r="F127" s="17">
        <v>10</v>
      </c>
      <c r="G127" s="4">
        <v>3481</v>
      </c>
      <c r="H127" s="4">
        <f t="shared" si="3"/>
        <v>34810</v>
      </c>
    </row>
    <row r="128" spans="1:8" s="18" customFormat="1" ht="29.25" customHeight="1" x14ac:dyDescent="0.3">
      <c r="A128" s="14"/>
      <c r="B128" s="21"/>
      <c r="C128" s="22"/>
      <c r="D128" s="21"/>
      <c r="E128" s="14"/>
      <c r="F128" s="14"/>
      <c r="G128" s="1" t="s">
        <v>79</v>
      </c>
      <c r="H128" s="23">
        <f>SUM(H9:H127)</f>
        <v>3024450.8891394879</v>
      </c>
    </row>
    <row r="129" spans="1:8" s="18" customFormat="1" ht="20.399999999999999" customHeight="1" x14ac:dyDescent="0.3">
      <c r="A129" s="14"/>
      <c r="B129" s="21"/>
      <c r="C129" s="22"/>
      <c r="D129" s="21"/>
      <c r="E129" s="14"/>
      <c r="F129" s="14"/>
      <c r="G129" s="14"/>
      <c r="H129" s="14"/>
    </row>
    <row r="130" spans="1:8" s="18" customFormat="1" ht="29.25" customHeight="1" x14ac:dyDescent="0.3">
      <c r="A130" s="28" t="s">
        <v>84</v>
      </c>
      <c r="B130" s="28"/>
      <c r="C130" s="28"/>
      <c r="D130" s="10"/>
      <c r="E130" s="7"/>
      <c r="F130" s="30" t="s">
        <v>85</v>
      </c>
      <c r="G130" s="30"/>
      <c r="H130" s="30"/>
    </row>
    <row r="131" spans="1:8" s="18" customFormat="1" ht="29.25" customHeight="1" x14ac:dyDescent="0.3">
      <c r="A131" s="6"/>
      <c r="B131" s="6"/>
      <c r="C131" s="6"/>
      <c r="D131" s="10"/>
      <c r="E131" s="7"/>
      <c r="F131" s="8"/>
      <c r="G131" s="8"/>
      <c r="H131" s="8"/>
    </row>
    <row r="132" spans="1:8" ht="24.75" customHeight="1" x14ac:dyDescent="0.3">
      <c r="A132" s="6"/>
      <c r="B132" s="12"/>
      <c r="C132" s="6"/>
      <c r="D132" s="12"/>
      <c r="E132" s="7"/>
      <c r="F132" s="7"/>
      <c r="G132" s="7"/>
      <c r="H132" s="7"/>
    </row>
    <row r="133" spans="1:8" ht="21.6" customHeight="1" x14ac:dyDescent="0.3">
      <c r="A133" s="29" t="s">
        <v>86</v>
      </c>
      <c r="B133" s="29"/>
      <c r="C133" s="29"/>
      <c r="D133" s="27"/>
      <c r="E133" s="24"/>
      <c r="F133" s="31" t="s">
        <v>87</v>
      </c>
      <c r="G133" s="31"/>
      <c r="H133" s="31"/>
    </row>
    <row r="134" spans="1:8" ht="11.4" customHeight="1" x14ac:dyDescent="0.3">
      <c r="A134" s="28" t="s">
        <v>88</v>
      </c>
      <c r="B134" s="28"/>
      <c r="C134" s="28"/>
      <c r="D134" s="10"/>
      <c r="E134" s="7"/>
      <c r="F134" s="30" t="s">
        <v>89</v>
      </c>
      <c r="G134" s="30"/>
      <c r="H134" s="30"/>
    </row>
    <row r="135" spans="1:8" ht="29.25" customHeight="1" x14ac:dyDescent="0.3">
      <c r="A135" s="9"/>
      <c r="B135" s="10"/>
      <c r="C135" s="12"/>
      <c r="D135" s="10"/>
      <c r="E135" s="7"/>
      <c r="F135" s="7"/>
      <c r="G135" s="7"/>
      <c r="H135" s="7"/>
    </row>
    <row r="136" spans="1:8" ht="12" customHeight="1" x14ac:dyDescent="0.3">
      <c r="A136" s="9"/>
      <c r="B136" s="10"/>
      <c r="C136" s="12"/>
      <c r="D136" s="10"/>
      <c r="E136" s="7"/>
      <c r="F136" s="7"/>
      <c r="G136" s="7"/>
      <c r="H136" s="7"/>
    </row>
    <row r="137" spans="1:8" ht="29.25" customHeight="1" x14ac:dyDescent="0.3">
      <c r="A137" s="28" t="s">
        <v>90</v>
      </c>
      <c r="B137" s="28"/>
      <c r="C137" s="28"/>
      <c r="D137" s="28"/>
      <c r="E137" s="28"/>
      <c r="F137" s="28"/>
      <c r="G137" s="28"/>
      <c r="H137" s="28"/>
    </row>
    <row r="138" spans="1:8" ht="29.25" customHeight="1" x14ac:dyDescent="0.3">
      <c r="A138" s="6"/>
      <c r="B138" s="6"/>
      <c r="C138" s="6"/>
      <c r="D138" s="12"/>
      <c r="E138" s="6"/>
      <c r="F138" s="6"/>
      <c r="G138" s="6"/>
      <c r="H138" s="6"/>
    </row>
    <row r="139" spans="1:8" ht="29.25" customHeight="1" x14ac:dyDescent="0.3">
      <c r="A139" s="9"/>
      <c r="B139" s="10"/>
      <c r="C139" s="12"/>
      <c r="D139" s="10"/>
      <c r="E139" s="7"/>
      <c r="F139" s="7"/>
      <c r="G139" s="7"/>
      <c r="H139" s="7"/>
    </row>
    <row r="140" spans="1:8" ht="16.8" customHeight="1" x14ac:dyDescent="0.3">
      <c r="A140" s="29" t="s">
        <v>91</v>
      </c>
      <c r="B140" s="29"/>
      <c r="C140" s="29"/>
      <c r="D140" s="29"/>
      <c r="E140" s="29"/>
      <c r="F140" s="29"/>
      <c r="G140" s="29"/>
      <c r="H140" s="29"/>
    </row>
    <row r="141" spans="1:8" ht="15.6" customHeight="1" x14ac:dyDescent="0.3">
      <c r="A141" s="28" t="s">
        <v>92</v>
      </c>
      <c r="B141" s="28"/>
      <c r="C141" s="28"/>
      <c r="D141" s="28"/>
      <c r="E141" s="28"/>
      <c r="F141" s="28"/>
      <c r="G141" s="28"/>
      <c r="H141" s="28"/>
    </row>
  </sheetData>
  <sortState xmlns:xlrd2="http://schemas.microsoft.com/office/spreadsheetml/2017/richdata2" ref="A9:H127">
    <sortCondition ref="A9:A127"/>
  </sortState>
  <mergeCells count="14">
    <mergeCell ref="A134:C134"/>
    <mergeCell ref="A140:H140"/>
    <mergeCell ref="A141:H141"/>
    <mergeCell ref="A137:H137"/>
    <mergeCell ref="A1:H1"/>
    <mergeCell ref="A2:H2"/>
    <mergeCell ref="A3:H3"/>
    <mergeCell ref="A5:H5"/>
    <mergeCell ref="A6:H6"/>
    <mergeCell ref="A130:C130"/>
    <mergeCell ref="A133:C133"/>
    <mergeCell ref="F130:H130"/>
    <mergeCell ref="F133:H133"/>
    <mergeCell ref="F134:H134"/>
  </mergeCells>
  <pageMargins left="0.78740157480314965" right="0.59055118110236227" top="0.74803149606299213" bottom="0.74803149606299213" header="0.31496062992125984" footer="0.31496062992125984"/>
  <pageSetup scale="75" orientation="landscape" verticalDpi="0" r:id="rId1"/>
  <headerFooter>
    <oddFooter>&amp;RPág.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1" ma:contentTypeDescription="Crear nuevo documento." ma:contentTypeScope="" ma:versionID="24c813c697c7e1fb9a135df3ba27f1ab">
  <xsd:schema xmlns:xsd="http://www.w3.org/2001/XMLSchema" xmlns:xs="http://www.w3.org/2001/XMLSchema" xmlns:p="http://schemas.microsoft.com/office/2006/metadata/properties" xmlns:ns2="89d5efb4-4706-4038-8305-1cde477c0adf" xmlns:ns3="bf8a5864-ae53-4519-852f-f515916cee90" targetNamespace="http://schemas.microsoft.com/office/2006/metadata/properties" ma:root="true" ma:fieldsID="b043dbb0d6ccad4a89c95fcbd68430dc" ns2:_="" ns3:_="">
    <xsd:import namespace="89d5efb4-4706-4038-8305-1cde477c0adf"/>
    <xsd:import namespace="bf8a5864-ae53-4519-852f-f515916ce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4d85499-d274-4ed1-a6b5-947b39a57182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0CD202-AB60-40DB-843C-E7A154D5DD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d5efb4-4706-4038-8305-1cde477c0adf"/>
    <ds:schemaRef ds:uri="bf8a5864-ae53-4519-852f-f515916cee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811476-859E-4067-B745-981FB5C71C75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4d81901c-8c28-43e5-a06b-11a8792396ec"/>
    <ds:schemaRef ds:uri="http://purl.org/dc/terms/"/>
    <ds:schemaRef ds:uri="89d5efb4-4706-4038-8305-1cde477c0adf"/>
    <ds:schemaRef ds:uri="bf8a5864-ae53-4519-852f-f515916cee90"/>
  </ds:schemaRefs>
</ds:datastoreItem>
</file>

<file path=customXml/itemProps3.xml><?xml version="1.0" encoding="utf-8"?>
<ds:datastoreItem xmlns:ds="http://schemas.openxmlformats.org/officeDocument/2006/customXml" ds:itemID="{CBB8D7EE-A5EE-47A3-8C3B-FBBC2EB3D1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Rinson José Durán Florián</dc:creator>
  <cp:lastModifiedBy>Mildred Geanny Rodríguez Méndez</cp:lastModifiedBy>
  <cp:lastPrinted>2025-07-17T14:16:17Z</cp:lastPrinted>
  <dcterms:created xsi:type="dcterms:W3CDTF">2025-07-16T14:34:20Z</dcterms:created>
  <dcterms:modified xsi:type="dcterms:W3CDTF">2025-07-17T14:16:20Z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</Properties>
</file>