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4/ESTADOS FINANCIEROS DICIEMBRE 2024/"/>
    </mc:Choice>
  </mc:AlternateContent>
  <xr:revisionPtr revIDLastSave="45" documentId="13_ncr:1_{544256CB-C7E9-46DF-B966-1B13676528EF}" xr6:coauthVersionLast="47" xr6:coauthVersionMax="47" xr10:uidLastSave="{85312B67-426A-4178-8C4E-4C960B62BBED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 l="1"/>
</calcChain>
</file>

<file path=xl/sharedStrings.xml><?xml version="1.0" encoding="utf-8"?>
<sst xmlns="http://schemas.openxmlformats.org/spreadsheetml/2006/main" count="65" uniqueCount="65">
  <si>
    <t xml:space="preserve">Estado de Situacion </t>
  </si>
  <si>
    <t>Valores en RD$</t>
  </si>
  <si>
    <t>ACTIVOS</t>
  </si>
  <si>
    <t>ACTIVOS CORRIENTES</t>
  </si>
  <si>
    <t>Nota: C</t>
  </si>
  <si>
    <t>Efectivo en Caja y Bancos</t>
  </si>
  <si>
    <t>Nota: C1</t>
  </si>
  <si>
    <t>Cuota Presupuestaria</t>
  </si>
  <si>
    <t>Nota: C2</t>
  </si>
  <si>
    <t>Cuentas por Cobrar Empleados y Otros</t>
  </si>
  <si>
    <t>Inversiones en Certificados Financieros</t>
  </si>
  <si>
    <t>Inventario en Materiales y Suministros de Oficina</t>
  </si>
  <si>
    <t>Nota: C3</t>
  </si>
  <si>
    <t>Cuentas por Cobrar Clientes Nacionales</t>
  </si>
  <si>
    <t>Activos Corrientes</t>
  </si>
  <si>
    <t>ACTIVOS NO CORRIENTES</t>
  </si>
  <si>
    <t>Nota: D</t>
  </si>
  <si>
    <t>Equipos de Transporte, Remolques y Elevación</t>
  </si>
  <si>
    <t>Nota: D1</t>
  </si>
  <si>
    <t>Muebles y Equipos de Oficina</t>
  </si>
  <si>
    <t>Nota: D2</t>
  </si>
  <si>
    <t>Equipos de Seguridad</t>
  </si>
  <si>
    <t>Equipos y mobiliario de alojamiento</t>
  </si>
  <si>
    <t>Equipos Medicos y Laboratorios</t>
  </si>
  <si>
    <t xml:space="preserve">Maquinarias y Equipos de Construcción </t>
  </si>
  <si>
    <t>Construcciones de Obras</t>
  </si>
  <si>
    <t>Nota: D3</t>
  </si>
  <si>
    <t>Obras de Artes</t>
  </si>
  <si>
    <t>Edificios</t>
  </si>
  <si>
    <t>Nota: D4</t>
  </si>
  <si>
    <t xml:space="preserve">Depreciación Acumulada </t>
  </si>
  <si>
    <t xml:space="preserve">Herramientas y respuestos </t>
  </si>
  <si>
    <t>Activos por Clasificar</t>
  </si>
  <si>
    <t>Total Activos No Corrientes</t>
  </si>
  <si>
    <t>Otros Activos</t>
  </si>
  <si>
    <t>Nota: E</t>
  </si>
  <si>
    <t>Obras de Mejoras Sobre Prop. Arrendadas</t>
  </si>
  <si>
    <t>Bienes Intangibles (Licencias y Sotfware)</t>
  </si>
  <si>
    <t>Depositos de Alquiler</t>
  </si>
  <si>
    <t>Total Otros Activos</t>
  </si>
  <si>
    <t>TOTAL  ACTIVOS</t>
  </si>
  <si>
    <t>PASIVOS Y PATRIMONIO INSTITUCIONAL</t>
  </si>
  <si>
    <t>PASIVOS CORRIENTES</t>
  </si>
  <si>
    <t>Nota: F</t>
  </si>
  <si>
    <t xml:space="preserve">Cuentas por Pagar Proveedores </t>
  </si>
  <si>
    <t>Retenciones y Acumulaciones por Pagar</t>
  </si>
  <si>
    <t>Regalia Pascual por pagar</t>
  </si>
  <si>
    <t>Otros pasivos Corrientes</t>
  </si>
  <si>
    <t>PASIVO NO CORRIENTES</t>
  </si>
  <si>
    <t>Prestamos por pagar a L/Plazos</t>
  </si>
  <si>
    <t>TOTAL PASIVOS</t>
  </si>
  <si>
    <t>PATRIMONIO INSTITUCIONAL</t>
  </si>
  <si>
    <t>Patrimonio Institucional</t>
  </si>
  <si>
    <t>Resultados Acumulados de Periodos Anteriores</t>
  </si>
  <si>
    <t>Resultados del Periodo</t>
  </si>
  <si>
    <t xml:space="preserve">TOTAL PASIVOS Y PATRIMONIO </t>
  </si>
  <si>
    <t>Nota: E2</t>
  </si>
  <si>
    <t>Realizado Por</t>
  </si>
  <si>
    <t>Jesus Maria Castillo</t>
  </si>
  <si>
    <t>Encargado de Contabilidad</t>
  </si>
  <si>
    <t xml:space="preserve"> </t>
  </si>
  <si>
    <t>Licencias informaticas pendiente de amortizar</t>
  </si>
  <si>
    <t>Anticipos a suplidores</t>
  </si>
  <si>
    <t>Polizas de seguros de vehiculo pendiente de amortizar</t>
  </si>
  <si>
    <t>Al 31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</si>
</sst>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,##0.00_ ;\-#,##0.00\ 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b/>
      <u val="doubleAccounting"/>
      <sz val="12"/>
      <color theme="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3" fontId="4" fillId="0" borderId="0" xfId="1" applyFont="1"/>
    <xf numFmtId="4" fontId="5" fillId="2" borderId="0" xfId="0" quotePrefix="1" applyNumberFormat="1" applyFont="1" applyFill="1"/>
    <xf numFmtId="4" fontId="6" fillId="0" borderId="0" xfId="0" quotePrefix="1" applyNumberFormat="1" applyFont="1"/>
    <xf numFmtId="4" fontId="7" fillId="0" borderId="0" xfId="0" quotePrefix="1" applyNumberFormat="1" applyFont="1"/>
    <xf numFmtId="0" fontId="5" fillId="2" borderId="0" xfId="0" applyFont="1" applyFill="1"/>
    <xf numFmtId="43" fontId="6" fillId="0" borderId="0" xfId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3" fontId="4" fillId="2" borderId="0" xfId="1" applyFont="1" applyFill="1"/>
    <xf numFmtId="43" fontId="2" fillId="2" borderId="0" xfId="1" applyFont="1" applyFill="1"/>
    <xf numFmtId="4" fontId="7" fillId="2" borderId="0" xfId="0" quotePrefix="1" applyNumberFormat="1" applyFont="1" applyFill="1"/>
    <xf numFmtId="43" fontId="4" fillId="0" borderId="0" xfId="1" applyFont="1" applyAlignment="1">
      <alignment horizontal="left"/>
    </xf>
    <xf numFmtId="43" fontId="2" fillId="0" borderId="0" xfId="1" applyFont="1" applyBorder="1"/>
    <xf numFmtId="164" fontId="4" fillId="0" borderId="0" xfId="1" quotePrefix="1" applyNumberFormat="1" applyFont="1" applyAlignment="1">
      <alignment horizontal="left"/>
    </xf>
    <xf numFmtId="164" fontId="2" fillId="0" borderId="0" xfId="1" quotePrefix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4" fontId="0" fillId="0" borderId="0" xfId="0" applyNumberFormat="1"/>
    <xf numFmtId="4" fontId="5" fillId="0" borderId="0" xfId="0" quotePrefix="1" applyNumberFormat="1" applyFont="1"/>
    <xf numFmtId="4" fontId="5" fillId="0" borderId="1" xfId="0" quotePrefix="1" applyNumberFormat="1" applyFont="1" applyBorder="1"/>
    <xf numFmtId="4" fontId="6" fillId="0" borderId="2" xfId="0" quotePrefix="1" applyNumberFormat="1" applyFont="1" applyBorder="1"/>
    <xf numFmtId="4" fontId="5" fillId="0" borderId="0" xfId="0" applyNumberFormat="1" applyFont="1"/>
    <xf numFmtId="4" fontId="6" fillId="0" borderId="4" xfId="0" quotePrefix="1" applyNumberFormat="1" applyFont="1" applyBorder="1"/>
    <xf numFmtId="4" fontId="5" fillId="0" borderId="1" xfId="2" applyNumberFormat="1" applyFont="1" applyFill="1" applyBorder="1"/>
    <xf numFmtId="4" fontId="6" fillId="2" borderId="2" xfId="0" quotePrefix="1" applyNumberFormat="1" applyFont="1" applyFill="1" applyBorder="1"/>
    <xf numFmtId="4" fontId="5" fillId="2" borderId="0" xfId="0" applyNumberFormat="1" applyFont="1" applyFill="1"/>
    <xf numFmtId="0" fontId="10" fillId="0" borderId="0" xfId="0" applyFont="1" applyAlignment="1">
      <alignment vertical="top"/>
    </xf>
    <xf numFmtId="0" fontId="11" fillId="0" borderId="0" xfId="0" applyFont="1"/>
    <xf numFmtId="4" fontId="5" fillId="2" borderId="1" xfId="0" quotePrefix="1" applyNumberFormat="1" applyFont="1" applyFill="1" applyBorder="1"/>
    <xf numFmtId="43" fontId="0" fillId="0" borderId="0" xfId="1" applyFont="1"/>
    <xf numFmtId="43" fontId="0" fillId="0" borderId="0" xfId="0" applyNumberFormat="1"/>
    <xf numFmtId="4" fontId="4" fillId="0" borderId="0" xfId="0" quotePrefix="1" applyNumberFormat="1" applyFont="1"/>
    <xf numFmtId="0" fontId="0" fillId="2" borderId="0" xfId="0" applyFill="1"/>
    <xf numFmtId="4" fontId="6" fillId="2" borderId="3" xfId="0" quotePrefix="1" applyNumberFormat="1" applyFont="1" applyFill="1" applyBorder="1"/>
    <xf numFmtId="0" fontId="7" fillId="2" borderId="0" xfId="0" applyFont="1" applyFill="1"/>
    <xf numFmtId="0" fontId="4" fillId="0" borderId="0" xfId="0" applyFont="1" applyAlignment="1">
      <alignment horizontal="center"/>
    </xf>
    <xf numFmtId="4" fontId="2" fillId="2" borderId="0" xfId="0" applyNumberFormat="1" applyFont="1" applyFill="1"/>
  </cellXfs>
  <cellStyles count="3">
    <cellStyle name="Millares" xfId="1" builtinId="3"/>
    <cellStyle name="Millares 2" xfId="2" xr:uid="{0801B230-BAB5-4C36-A95C-E229369E5D4C}"/>
    <cellStyle name="Normal" xfId="0" builtinId="0"/>
  </cellStyles>
  <dxfs count="0"/>
  <tableStyles count="1" defaultTableStyle="TableStyleMedium2" defaultPivotStyle="PivotStyleLight16">
    <tableStyle name="Invisible" pivot="0" table="0" count="0" xr9:uid="{161C21EC-BD69-4AED-89D2-8E3DA1DE65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2</xdr:col>
      <xdr:colOff>2228850</xdr:colOff>
      <xdr:row>5</xdr:row>
      <xdr:rowOff>183046</xdr:rowOff>
    </xdr:to>
    <xdr:pic>
      <xdr:nvPicPr>
        <xdr:cNvPr id="5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917E5B68-D2E9-4578-8B54-9B81B39E10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88479"/>
          <a:ext cx="1990725" cy="1183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0"/>
  <sheetViews>
    <sheetView showGridLines="0" tabSelected="1" topLeftCell="A46" zoomScaleNormal="100" workbookViewId="0">
      <selection activeCell="L65" sqref="L65"/>
    </sheetView>
  </sheetViews>
  <sheetFormatPr baseColWidth="10" defaultColWidth="10.85546875" defaultRowHeight="15" x14ac:dyDescent="0.25"/>
  <cols>
    <col min="3" max="3" width="60.85546875" customWidth="1"/>
    <col min="4" max="4" width="25.85546875" customWidth="1"/>
    <col min="5" max="5" width="35.140625" customWidth="1"/>
    <col min="6" max="6" width="10.140625" customWidth="1"/>
    <col min="7" max="7" width="0.42578125" hidden="1" customWidth="1"/>
    <col min="10" max="10" width="13.7109375" bestFit="1" customWidth="1"/>
    <col min="11" max="11" width="15.140625" bestFit="1" customWidth="1"/>
    <col min="12" max="12" width="12.7109375" bestFit="1" customWidth="1"/>
  </cols>
  <sheetData>
    <row r="1" spans="3:5" ht="15.75" x14ac:dyDescent="0.25">
      <c r="C1" s="1"/>
      <c r="D1" s="2"/>
      <c r="E1" s="1"/>
    </row>
    <row r="2" spans="3:5" ht="15.75" x14ac:dyDescent="0.25">
      <c r="C2" s="1"/>
      <c r="D2" s="2"/>
      <c r="E2" s="1"/>
    </row>
    <row r="3" spans="3:5" ht="15.75" x14ac:dyDescent="0.25">
      <c r="C3" s="1"/>
      <c r="D3" s="3"/>
      <c r="E3" s="1"/>
    </row>
    <row r="4" spans="3:5" ht="15.75" x14ac:dyDescent="0.25">
      <c r="C4" s="47" t="s">
        <v>0</v>
      </c>
      <c r="D4" s="47"/>
      <c r="E4" s="47"/>
    </row>
    <row r="5" spans="3:5" ht="15.75" x14ac:dyDescent="0.25">
      <c r="C5" s="47" t="s">
        <v>64</v>
      </c>
      <c r="D5" s="47"/>
      <c r="E5" s="47"/>
    </row>
    <row r="6" spans="3:5" ht="15.75" x14ac:dyDescent="0.25">
      <c r="C6" s="47" t="s">
        <v>1</v>
      </c>
      <c r="D6" s="47"/>
      <c r="E6" s="47"/>
    </row>
    <row r="7" spans="3:5" ht="15.75" x14ac:dyDescent="0.25">
      <c r="C7" s="4" t="s">
        <v>2</v>
      </c>
      <c r="D7" s="2" t="s">
        <v>60</v>
      </c>
      <c r="E7" s="5"/>
    </row>
    <row r="8" spans="3:5" ht="15.75" x14ac:dyDescent="0.25">
      <c r="C8" s="1"/>
      <c r="D8" s="2"/>
      <c r="E8" s="1"/>
    </row>
    <row r="9" spans="3:5" ht="15.75" x14ac:dyDescent="0.25">
      <c r="C9" s="6" t="s">
        <v>3</v>
      </c>
      <c r="D9" s="7" t="s">
        <v>4</v>
      </c>
      <c r="E9" s="30"/>
    </row>
    <row r="10" spans="3:5" ht="15.75" x14ac:dyDescent="0.25">
      <c r="C10" s="1" t="s">
        <v>5</v>
      </c>
      <c r="D10" s="7" t="s">
        <v>6</v>
      </c>
      <c r="E10" s="8">
        <v>85168053.059999987</v>
      </c>
    </row>
    <row r="11" spans="3:5" ht="15.75" x14ac:dyDescent="0.25">
      <c r="C11" s="1" t="s">
        <v>7</v>
      </c>
      <c r="D11" s="7" t="s">
        <v>8</v>
      </c>
      <c r="E11" s="30">
        <v>-7.0000000000000005E-8</v>
      </c>
    </row>
    <row r="12" spans="3:5" ht="15.75" x14ac:dyDescent="0.25">
      <c r="C12" s="1" t="s">
        <v>9</v>
      </c>
      <c r="D12" s="7"/>
      <c r="E12" s="30">
        <v>-9.9999999999999995E-8</v>
      </c>
    </row>
    <row r="13" spans="3:5" ht="15.75" x14ac:dyDescent="0.25">
      <c r="C13" s="1" t="s">
        <v>10</v>
      </c>
      <c r="D13" s="2"/>
      <c r="E13" s="30">
        <v>-9.9999999999999995E-8</v>
      </c>
    </row>
    <row r="14" spans="3:5" ht="15.75" x14ac:dyDescent="0.25">
      <c r="C14" s="1" t="s">
        <v>11</v>
      </c>
      <c r="D14" s="7" t="s">
        <v>12</v>
      </c>
      <c r="E14" s="30">
        <v>1764765.47</v>
      </c>
    </row>
    <row r="15" spans="3:5" ht="15.75" x14ac:dyDescent="0.25">
      <c r="C15" s="1" t="s">
        <v>13</v>
      </c>
      <c r="D15" s="7"/>
      <c r="E15" s="32">
        <v>0</v>
      </c>
    </row>
    <row r="16" spans="3:5" ht="15.75" x14ac:dyDescent="0.25">
      <c r="C16" s="6" t="s">
        <v>14</v>
      </c>
      <c r="D16" s="2"/>
      <c r="E16" s="43">
        <v>86932818.529999703</v>
      </c>
    </row>
    <row r="17" spans="3:7" ht="15.75" x14ac:dyDescent="0.25">
      <c r="C17" s="1"/>
      <c r="D17" s="2"/>
    </row>
    <row r="18" spans="3:7" ht="15.75" x14ac:dyDescent="0.25">
      <c r="C18" s="6" t="s">
        <v>15</v>
      </c>
      <c r="D18" s="12" t="s">
        <v>16</v>
      </c>
      <c r="E18" s="10"/>
    </row>
    <row r="19" spans="3:7" ht="15.75" x14ac:dyDescent="0.25">
      <c r="C19" s="14" t="s">
        <v>28</v>
      </c>
      <c r="D19" s="15" t="s">
        <v>18</v>
      </c>
      <c r="E19" s="8">
        <v>68736730.659999996</v>
      </c>
    </row>
    <row r="20" spans="3:7" ht="15.75" x14ac:dyDescent="0.25">
      <c r="C20" s="11" t="s">
        <v>17</v>
      </c>
      <c r="D20" s="12" t="s">
        <v>20</v>
      </c>
      <c r="E20" s="8">
        <v>93253998.709999993</v>
      </c>
    </row>
    <row r="21" spans="3:7" ht="15.75" x14ac:dyDescent="0.25">
      <c r="C21" s="13" t="s">
        <v>19</v>
      </c>
      <c r="D21" s="12" t="s">
        <v>26</v>
      </c>
      <c r="E21" s="8">
        <v>1586098.53</v>
      </c>
    </row>
    <row r="22" spans="3:7" ht="15.75" x14ac:dyDescent="0.25">
      <c r="C22" s="14" t="s">
        <v>21</v>
      </c>
      <c r="D22" s="7"/>
      <c r="E22" s="8">
        <v>235050.1</v>
      </c>
      <c r="G22" s="8"/>
    </row>
    <row r="23" spans="3:7" ht="15.75" x14ac:dyDescent="0.25">
      <c r="C23" s="14" t="s">
        <v>22</v>
      </c>
      <c r="D23" s="7"/>
      <c r="E23" s="8">
        <v>1831257.13</v>
      </c>
    </row>
    <row r="24" spans="3:7" ht="15.75" x14ac:dyDescent="0.25">
      <c r="C24" s="14" t="s">
        <v>23</v>
      </c>
      <c r="D24" s="7"/>
      <c r="E24" s="8">
        <v>216866.47</v>
      </c>
    </row>
    <row r="25" spans="3:7" ht="15.75" x14ac:dyDescent="0.25">
      <c r="C25" s="14" t="s">
        <v>24</v>
      </c>
      <c r="D25" s="7"/>
      <c r="E25" s="8">
        <v>0</v>
      </c>
    </row>
    <row r="26" spans="3:7" ht="15.75" x14ac:dyDescent="0.25">
      <c r="C26" s="14" t="s">
        <v>25</v>
      </c>
      <c r="E26" s="8">
        <v>281194</v>
      </c>
      <c r="F26" s="44"/>
    </row>
    <row r="27" spans="3:7" ht="15.75" x14ac:dyDescent="0.25">
      <c r="C27" s="14" t="s">
        <v>27</v>
      </c>
      <c r="D27" s="2"/>
      <c r="E27" s="8">
        <v>1633897.1</v>
      </c>
      <c r="F27" s="44"/>
    </row>
    <row r="28" spans="3:7" ht="15.75" x14ac:dyDescent="0.25">
      <c r="C28" s="14" t="s">
        <v>30</v>
      </c>
      <c r="D28" s="16"/>
      <c r="E28" s="8">
        <v>-105359079.45</v>
      </c>
      <c r="F28" s="44"/>
    </row>
    <row r="29" spans="3:7" ht="15.75" x14ac:dyDescent="0.25">
      <c r="C29" s="14" t="s">
        <v>31</v>
      </c>
      <c r="D29" s="2"/>
      <c r="E29" s="8">
        <v>2078863.78</v>
      </c>
      <c r="F29" s="44"/>
    </row>
    <row r="30" spans="3:7" ht="15.75" x14ac:dyDescent="0.25">
      <c r="C30" s="14" t="s">
        <v>32</v>
      </c>
      <c r="D30" s="7" t="s">
        <v>29</v>
      </c>
      <c r="E30" s="8">
        <v>94931717.189999998</v>
      </c>
      <c r="F30" s="44"/>
    </row>
    <row r="31" spans="3:7" ht="15.75" x14ac:dyDescent="0.25">
      <c r="C31" s="6" t="s">
        <v>33</v>
      </c>
      <c r="D31" s="2"/>
      <c r="E31" s="36">
        <v>159426594.21999997</v>
      </c>
      <c r="F31" s="44"/>
    </row>
    <row r="32" spans="3:7" ht="15.75" x14ac:dyDescent="0.25">
      <c r="C32" s="1"/>
      <c r="D32" s="2"/>
      <c r="E32" s="17"/>
      <c r="F32" s="44"/>
    </row>
    <row r="33" spans="2:12" ht="15.75" x14ac:dyDescent="0.25">
      <c r="C33" s="6" t="s">
        <v>34</v>
      </c>
      <c r="D33" s="7" t="s">
        <v>35</v>
      </c>
      <c r="E33" s="17"/>
      <c r="F33" s="44"/>
      <c r="J33" s="29"/>
      <c r="K33" s="41"/>
    </row>
    <row r="34" spans="2:12" ht="15.75" x14ac:dyDescent="0.25">
      <c r="C34" s="14" t="s">
        <v>36</v>
      </c>
      <c r="D34" s="18"/>
      <c r="E34" s="8">
        <v>0</v>
      </c>
      <c r="F34" s="44"/>
    </row>
    <row r="35" spans="2:12" ht="15.75" x14ac:dyDescent="0.25">
      <c r="B35" s="44"/>
      <c r="C35" s="14" t="s">
        <v>37</v>
      </c>
      <c r="D35" s="15"/>
      <c r="E35" s="48">
        <v>7336943.6500000004</v>
      </c>
      <c r="F35" s="44"/>
      <c r="K35" s="42"/>
    </row>
    <row r="36" spans="2:12" ht="15.75" x14ac:dyDescent="0.25">
      <c r="C36" s="14" t="s">
        <v>61</v>
      </c>
      <c r="D36" s="7"/>
      <c r="E36" s="8">
        <v>26401228.050000001</v>
      </c>
      <c r="F36" s="44"/>
    </row>
    <row r="37" spans="2:12" ht="15.75" x14ac:dyDescent="0.25">
      <c r="C37" s="14" t="s">
        <v>62</v>
      </c>
      <c r="D37" s="7"/>
      <c r="E37" s="8">
        <v>49562614.270000003</v>
      </c>
      <c r="F37" s="44"/>
    </row>
    <row r="38" spans="2:12" ht="15.75" x14ac:dyDescent="0.25">
      <c r="C38" s="14" t="s">
        <v>63</v>
      </c>
      <c r="D38" s="7"/>
      <c r="E38" s="8">
        <v>12040412.939999999</v>
      </c>
      <c r="F38" s="44"/>
    </row>
    <row r="39" spans="2:12" ht="15.75" x14ac:dyDescent="0.25">
      <c r="C39" s="1" t="s">
        <v>38</v>
      </c>
      <c r="D39" s="7" t="s">
        <v>56</v>
      </c>
      <c r="E39" s="40">
        <v>3265037.9</v>
      </c>
      <c r="F39" s="44"/>
    </row>
    <row r="40" spans="2:12" ht="15.75" x14ac:dyDescent="0.25">
      <c r="C40" s="6" t="s">
        <v>39</v>
      </c>
      <c r="D40" s="2"/>
      <c r="E40" s="36">
        <f>+E34+E35+E36+E37+E38+E39</f>
        <v>98606236.810000002</v>
      </c>
      <c r="F40" s="44"/>
      <c r="L40" s="29"/>
    </row>
    <row r="41" spans="2:12" ht="16.5" thickBot="1" x14ac:dyDescent="0.3">
      <c r="C41" s="6" t="s">
        <v>40</v>
      </c>
      <c r="D41" s="2"/>
      <c r="E41" s="45">
        <f>+E40+E31+E16</f>
        <v>344965649.5599997</v>
      </c>
      <c r="F41" s="44"/>
    </row>
    <row r="42" spans="2:12" ht="16.5" thickTop="1" x14ac:dyDescent="0.25">
      <c r="C42" s="1"/>
      <c r="D42" s="2"/>
      <c r="E42" s="46"/>
      <c r="F42" s="44"/>
    </row>
    <row r="43" spans="2:12" ht="15.75" x14ac:dyDescent="0.25">
      <c r="C43" s="1"/>
      <c r="D43" s="19"/>
      <c r="E43" s="17"/>
      <c r="F43" s="44"/>
      <c r="G43" s="29"/>
    </row>
    <row r="44" spans="2:12" ht="15.75" x14ac:dyDescent="0.25">
      <c r="C44" s="1"/>
      <c r="D44" s="19"/>
      <c r="E44" s="17"/>
      <c r="F44" s="44"/>
    </row>
    <row r="45" spans="2:12" ht="15.75" x14ac:dyDescent="0.25">
      <c r="C45" s="6" t="s">
        <v>41</v>
      </c>
      <c r="D45" s="2"/>
      <c r="E45" s="17"/>
      <c r="F45" s="44"/>
    </row>
    <row r="46" spans="2:12" ht="15.75" x14ac:dyDescent="0.25">
      <c r="C46" s="6"/>
      <c r="D46" s="2"/>
      <c r="E46" s="17"/>
      <c r="F46" s="44"/>
    </row>
    <row r="47" spans="2:12" ht="15.75" x14ac:dyDescent="0.25">
      <c r="C47" s="6" t="s">
        <v>42</v>
      </c>
      <c r="D47" s="20" t="s">
        <v>43</v>
      </c>
      <c r="E47" s="10"/>
    </row>
    <row r="48" spans="2:12" ht="15.75" x14ac:dyDescent="0.25">
      <c r="C48" s="1" t="s">
        <v>44</v>
      </c>
      <c r="D48" s="20"/>
      <c r="E48" s="37">
        <v>39218299.030000009</v>
      </c>
    </row>
    <row r="49" spans="3:11" ht="15.75" x14ac:dyDescent="0.25">
      <c r="C49" s="1" t="s">
        <v>45</v>
      </c>
      <c r="D49" s="20"/>
      <c r="E49" s="33">
        <v>7573661.9500000002</v>
      </c>
    </row>
    <row r="50" spans="3:11" ht="15.75" x14ac:dyDescent="0.25">
      <c r="C50" s="1" t="s">
        <v>46</v>
      </c>
      <c r="D50" s="20"/>
      <c r="E50" s="33">
        <v>0</v>
      </c>
    </row>
    <row r="51" spans="3:11" ht="15.75" x14ac:dyDescent="0.25">
      <c r="C51" s="1" t="s">
        <v>47</v>
      </c>
      <c r="D51" s="21"/>
      <c r="E51" s="33">
        <v>0</v>
      </c>
      <c r="G51" s="29"/>
    </row>
    <row r="52" spans="3:11" ht="15.75" x14ac:dyDescent="0.25">
      <c r="C52" s="1"/>
      <c r="D52" s="22"/>
      <c r="E52" s="30">
        <v>-9.9999999999999995E-8</v>
      </c>
      <c r="K52" s="41"/>
    </row>
    <row r="53" spans="3:11" ht="15.75" x14ac:dyDescent="0.25">
      <c r="C53" s="6" t="s">
        <v>48</v>
      </c>
      <c r="D53" s="22"/>
      <c r="E53" s="30">
        <v>-9.9999999999999995E-8</v>
      </c>
    </row>
    <row r="54" spans="3:11" ht="15.75" x14ac:dyDescent="0.25">
      <c r="C54" s="1" t="s">
        <v>49</v>
      </c>
      <c r="D54" s="22"/>
      <c r="E54" s="31">
        <v>-9.9999999999999995E-8</v>
      </c>
    </row>
    <row r="55" spans="3:11" ht="15.75" x14ac:dyDescent="0.25">
      <c r="C55" s="6" t="s">
        <v>50</v>
      </c>
      <c r="D55" s="22"/>
      <c r="E55" s="9">
        <v>46791960.979999721</v>
      </c>
      <c r="K55" s="42"/>
    </row>
    <row r="56" spans="3:11" ht="15.75" x14ac:dyDescent="0.25">
      <c r="C56" s="1"/>
      <c r="D56" s="22"/>
      <c r="E56" s="30"/>
    </row>
    <row r="57" spans="3:11" ht="15.75" x14ac:dyDescent="0.25">
      <c r="C57" s="6" t="s">
        <v>51</v>
      </c>
      <c r="D57" s="22"/>
      <c r="E57" s="30"/>
    </row>
    <row r="58" spans="3:11" ht="17.25" x14ac:dyDescent="0.35">
      <c r="C58" s="1" t="s">
        <v>52</v>
      </c>
      <c r="D58" s="23"/>
      <c r="E58" s="33">
        <v>-120734516.95</v>
      </c>
      <c r="G58" s="29"/>
    </row>
    <row r="59" spans="3:11" ht="17.25" x14ac:dyDescent="0.35">
      <c r="C59" s="1" t="s">
        <v>53</v>
      </c>
      <c r="D59" s="23"/>
      <c r="E59" s="33">
        <v>628860794.0400002</v>
      </c>
    </row>
    <row r="60" spans="3:11" ht="15.75" x14ac:dyDescent="0.25">
      <c r="C60" s="1" t="s">
        <v>54</v>
      </c>
      <c r="D60" s="24"/>
      <c r="E60" s="35">
        <v>-209952563.09000003</v>
      </c>
    </row>
    <row r="61" spans="3:11" ht="16.5" thickBot="1" x14ac:dyDescent="0.3">
      <c r="C61" s="6" t="s">
        <v>55</v>
      </c>
      <c r="D61" s="24"/>
      <c r="E61" s="34">
        <v>344965674.9799999</v>
      </c>
    </row>
    <row r="62" spans="3:11" ht="16.5" thickTop="1" x14ac:dyDescent="0.25">
      <c r="C62" s="6"/>
      <c r="D62" s="24"/>
    </row>
    <row r="63" spans="3:11" ht="15.75" x14ac:dyDescent="0.25">
      <c r="C63" s="6"/>
      <c r="D63" s="24"/>
      <c r="E63" s="9"/>
    </row>
    <row r="67" spans="3:8" x14ac:dyDescent="0.25">
      <c r="C67" s="25"/>
      <c r="D67" s="25"/>
      <c r="H67" s="25"/>
    </row>
    <row r="68" spans="3:8" x14ac:dyDescent="0.25">
      <c r="C68" s="25"/>
      <c r="D68" s="25"/>
      <c r="H68" s="25"/>
    </row>
    <row r="69" spans="3:8" x14ac:dyDescent="0.25">
      <c r="C69" s="38" t="s">
        <v>57</v>
      </c>
      <c r="D69" s="27"/>
      <c r="E69" s="39"/>
    </row>
    <row r="70" spans="3:8" x14ac:dyDescent="0.25">
      <c r="C70" s="25" t="s">
        <v>58</v>
      </c>
      <c r="D70" s="27"/>
    </row>
    <row r="71" spans="3:8" x14ac:dyDescent="0.25">
      <c r="C71" s="25" t="s">
        <v>59</v>
      </c>
      <c r="D71" s="26"/>
    </row>
    <row r="72" spans="3:8" x14ac:dyDescent="0.25">
      <c r="C72" s="25"/>
      <c r="D72" s="25"/>
      <c r="E72" s="28"/>
      <c r="F72" s="25"/>
      <c r="G72" s="25"/>
      <c r="H72" s="25"/>
    </row>
    <row r="370" spans="7:7" x14ac:dyDescent="0.25">
      <c r="G370">
        <v>29451.11</v>
      </c>
    </row>
  </sheetData>
  <mergeCells count="3"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69" fitToWidth="2" fitToHeight="2" orientation="landscape" r:id="rId1"/>
  <rowBreaks count="1" manualBreakCount="1">
    <brk id="4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D0ABFDDA-8F4B-4AEE-A758-A4150C67AFBA}"/>
</file>

<file path=customXml/itemProps2.xml><?xml version="1.0" encoding="utf-8"?>
<ds:datastoreItem xmlns:ds="http://schemas.openxmlformats.org/officeDocument/2006/customXml" ds:itemID="{0070A30A-C180-4B7A-8212-08DC41FC349E}"/>
</file>

<file path=customXml/itemProps3.xml><?xml version="1.0" encoding="utf-8"?>
<ds:datastoreItem xmlns:ds="http://schemas.openxmlformats.org/officeDocument/2006/customXml" ds:itemID="{C7924E93-230D-40F2-9F62-F836CD88C8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Juana Rosalia Lorenzo Quezada</cp:lastModifiedBy>
  <cp:lastPrinted>2025-01-17T19:36:07Z</cp:lastPrinted>
  <dcterms:created xsi:type="dcterms:W3CDTF">2021-10-07T12:23:34Z</dcterms:created>
  <dcterms:modified xsi:type="dcterms:W3CDTF">2025-01-17T19:36:12Z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