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Oficina de Acceso a la Informacion - Oficina de Acceso a la Informacion\DOCUMENTOS VARIOS PORTAL\Nominas\2024\Septiembre\"/>
    </mc:Choice>
  </mc:AlternateContent>
  <xr:revisionPtr revIDLastSave="0" documentId="13_ncr:1_{12C19B16-EFA6-4DB1-ADDE-4660A04645A0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H19" i="7"/>
  <c r="I19" i="7"/>
  <c r="J19" i="7"/>
  <c r="K19" i="7"/>
  <c r="L19" i="7"/>
  <c r="F19" i="7"/>
  <c r="L18" i="7"/>
  <c r="K18" i="7"/>
  <c r="K11" i="7" l="1"/>
  <c r="K12" i="7"/>
  <c r="K13" i="7"/>
  <c r="K14" i="7"/>
  <c r="K15" i="7"/>
  <c r="K16" i="7"/>
  <c r="K17" i="7"/>
  <c r="K10" i="7"/>
  <c r="L11" i="7"/>
  <c r="L12" i="7"/>
  <c r="L13" i="7"/>
  <c r="L14" i="7"/>
  <c r="L15" i="7"/>
  <c r="L16" i="7"/>
  <c r="L17" i="7"/>
  <c r="L10" i="7" l="1"/>
</calcChain>
</file>

<file path=xl/sharedStrings.xml><?xml version="1.0" encoding="utf-8"?>
<sst xmlns="http://schemas.openxmlformats.org/spreadsheetml/2006/main" count="71" uniqueCount="50">
  <si>
    <t>DIRECCION DE RECURSOS HUMANOS- MEM</t>
  </si>
  <si>
    <t>AFP</t>
  </si>
  <si>
    <t>DEVENGADO POR EL EMPLEADO</t>
  </si>
  <si>
    <t>NETO</t>
  </si>
  <si>
    <t xml:space="preserve">CARGO </t>
  </si>
  <si>
    <t xml:space="preserve">NOMBRE </t>
  </si>
  <si>
    <t>VALORES EN RD$</t>
  </si>
  <si>
    <t>SUELDO  BASE</t>
  </si>
  <si>
    <t>NOMINA EMPLEADOS FIJOS EN ESPERA DE PENSION</t>
  </si>
  <si>
    <t>AYUDANTE MANTENIMIENTO</t>
  </si>
  <si>
    <t>IRIS AYALA PORTORREAL</t>
  </si>
  <si>
    <t>ASESOR (A)</t>
  </si>
  <si>
    <t>LUIS MANUEL PEÑA FELIZ</t>
  </si>
  <si>
    <t>SFS</t>
  </si>
  <si>
    <t>ISR</t>
  </si>
  <si>
    <t>OTROS</t>
  </si>
  <si>
    <t>M</t>
  </si>
  <si>
    <t>F</t>
  </si>
  <si>
    <t>SEXO</t>
  </si>
  <si>
    <t>CATEGORIA DEL SERVIDOR</t>
  </si>
  <si>
    <t>DIRECCION DE RECURSOS HUMANOS</t>
  </si>
  <si>
    <t>No.</t>
  </si>
  <si>
    <t>ÁREA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</si>
  <si>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</si>
  <si>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</si>
  <si>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</si>
  <si>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</si>
  <si>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</si>
  <si>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</si>
  <si>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</si>
  <si>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</si>
  <si>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</si>
  <si>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</si>
  <si>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</si>
  <si>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</si>
  <si>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</si>
  <si>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</si>
  <si>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</si>
  <si>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</si>
  <si>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</si>
  <si>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</si>
  <si>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</si>
  <si>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</si>
  <si>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</si>
  <si>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</si>
  <si>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TOTAL DESCUENTOS</t>
  </si>
  <si>
    <t>DESPACHO DEL MINISTRO</t>
  </si>
  <si>
    <t>Kirsys Santiago Nin</t>
  </si>
  <si>
    <t>SEPTIEMBRE 2024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</si>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</sst>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0" fillId="0" borderId="2" xfId="0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43" fontId="0" fillId="0" borderId="1" xfId="2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89126</xdr:colOff>
      <xdr:row>0</xdr:row>
      <xdr:rowOff>156935</xdr:rowOff>
    </xdr:from>
    <xdr:to>
      <xdr:col>1</xdr:col>
      <xdr:colOff>1985962</xdr:colOff>
      <xdr:row>6</xdr:row>
      <xdr:rowOff>178253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26" y="156935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52668</xdr:colOff>
      <xdr:row>20</xdr:row>
      <xdr:rowOff>60512</xdr:rowOff>
    </xdr:from>
    <xdr:to>
      <xdr:col>3</xdr:col>
      <xdr:colOff>1959785</xdr:colOff>
      <xdr:row>30</xdr:row>
      <xdr:rowOff>21253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2768" y="4089587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2:M34"/>
  <sheetViews>
    <sheetView showGridLines="0" tabSelected="1" zoomScaleNormal="100" workbookViewId="0">
      <selection activeCell="D32" sqref="D32"/>
    </sheetView>
  </sheetViews>
  <sheetFormatPr baseColWidth="10" defaultColWidth="10.85546875" defaultRowHeight="15" x14ac:dyDescent="0.25"/>
  <cols>
    <col min="1" max="1" width="4.140625" style="3" bestFit="1" customWidth="1"/>
    <col min="2" max="2" width="33.7109375" bestFit="1" customWidth="1"/>
    <col min="3" max="3" width="30.5703125" bestFit="1" customWidth="1"/>
    <col min="4" max="4" width="40.57031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4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x14ac:dyDescent="0.25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9"/>
    </row>
    <row r="4" spans="1:13" x14ac:dyDescent="0.25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9"/>
    </row>
    <row r="5" spans="1:13" x14ac:dyDescent="0.25">
      <c r="A5" s="44" t="s">
        <v>48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2"/>
    </row>
    <row r="6" spans="1:13" x14ac:dyDescent="0.25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F8" s="45" t="s">
        <v>2</v>
      </c>
      <c r="G8" s="46"/>
      <c r="H8" s="46"/>
      <c r="I8" s="46"/>
      <c r="J8" s="46"/>
      <c r="K8" s="46"/>
      <c r="L8" s="46"/>
      <c r="M8" s="47"/>
    </row>
    <row r="9" spans="1:13" ht="30.75" thickBot="1" x14ac:dyDescent="0.3">
      <c r="A9" s="23" t="s">
        <v>21</v>
      </c>
      <c r="B9" s="24" t="s">
        <v>5</v>
      </c>
      <c r="C9" s="23" t="s">
        <v>4</v>
      </c>
      <c r="D9" s="21" t="s">
        <v>22</v>
      </c>
      <c r="E9" s="25" t="s">
        <v>19</v>
      </c>
      <c r="F9" s="26" t="s">
        <v>7</v>
      </c>
      <c r="G9" s="27" t="s">
        <v>1</v>
      </c>
      <c r="H9" s="28" t="s">
        <v>13</v>
      </c>
      <c r="I9" s="29" t="s">
        <v>14</v>
      </c>
      <c r="J9" s="27" t="s">
        <v>15</v>
      </c>
      <c r="K9" s="28" t="s">
        <v>45</v>
      </c>
      <c r="L9" s="30" t="s">
        <v>3</v>
      </c>
      <c r="M9" s="30" t="s">
        <v>18</v>
      </c>
    </row>
    <row r="10" spans="1:13" x14ac:dyDescent="0.25">
      <c r="A10" s="22">
        <v>1</v>
      </c>
      <c r="B10" t="s">
        <v>34</v>
      </c>
      <c r="C10" s="2" t="s">
        <v>44</v>
      </c>
      <c r="D10" s="15" t="s">
        <v>41</v>
      </c>
      <c r="E10" s="11" t="s">
        <v>30</v>
      </c>
      <c r="F10" s="19">
        <v>135000</v>
      </c>
      <c r="G10" s="19">
        <v>3874.5</v>
      </c>
      <c r="H10" s="19">
        <v>4104</v>
      </c>
      <c r="I10" s="19">
        <v>20338.240000000002</v>
      </c>
      <c r="J10" s="19">
        <v>25</v>
      </c>
      <c r="K10" s="19">
        <f>G10+H10+I10+J10</f>
        <v>28341.74</v>
      </c>
      <c r="L10" s="19">
        <f>F10-K10</f>
        <v>106658.26</v>
      </c>
      <c r="M10" s="33" t="s">
        <v>17</v>
      </c>
    </row>
    <row r="11" spans="1:13" x14ac:dyDescent="0.25">
      <c r="A11" s="22">
        <v>2</v>
      </c>
      <c r="B11" s="2" t="s">
        <v>23</v>
      </c>
      <c r="C11" s="2" t="s">
        <v>24</v>
      </c>
      <c r="D11" s="15" t="s">
        <v>41</v>
      </c>
      <c r="E11" s="10" t="s">
        <v>30</v>
      </c>
      <c r="F11" s="19">
        <v>10000</v>
      </c>
      <c r="G11" s="19">
        <v>287</v>
      </c>
      <c r="H11" s="19">
        <v>304</v>
      </c>
      <c r="I11" s="19">
        <v>0</v>
      </c>
      <c r="J11" s="19">
        <v>25</v>
      </c>
      <c r="K11" s="19">
        <f t="shared" ref="K11:K17" si="0">G11+H11+I11+J11</f>
        <v>616</v>
      </c>
      <c r="L11" s="19">
        <f t="shared" ref="L11:L17" si="1">F11-K11</f>
        <v>9384</v>
      </c>
      <c r="M11" s="33" t="s">
        <v>16</v>
      </c>
    </row>
    <row r="12" spans="1:13" x14ac:dyDescent="0.25">
      <c r="A12" s="22">
        <v>3</v>
      </c>
      <c r="B12" s="2" t="s">
        <v>25</v>
      </c>
      <c r="C12" s="2" t="s">
        <v>26</v>
      </c>
      <c r="D12" s="15" t="s">
        <v>41</v>
      </c>
      <c r="E12" s="10" t="s">
        <v>30</v>
      </c>
      <c r="F12" s="19">
        <v>10000</v>
      </c>
      <c r="G12" s="19">
        <v>287</v>
      </c>
      <c r="H12" s="19">
        <v>304</v>
      </c>
      <c r="I12" s="19">
        <v>0</v>
      </c>
      <c r="J12" s="19">
        <v>25</v>
      </c>
      <c r="K12" s="19">
        <f t="shared" si="0"/>
        <v>616</v>
      </c>
      <c r="L12" s="19">
        <f t="shared" si="1"/>
        <v>9384</v>
      </c>
      <c r="M12" s="33" t="s">
        <v>16</v>
      </c>
    </row>
    <row r="13" spans="1:13" x14ac:dyDescent="0.25">
      <c r="A13" s="22">
        <v>4</v>
      </c>
      <c r="B13" s="2" t="s">
        <v>31</v>
      </c>
      <c r="C13" s="2" t="s">
        <v>32</v>
      </c>
      <c r="D13" s="15" t="s">
        <v>41</v>
      </c>
      <c r="E13" s="10" t="s">
        <v>30</v>
      </c>
      <c r="F13" s="19">
        <v>10000</v>
      </c>
      <c r="G13" s="19">
        <v>287</v>
      </c>
      <c r="H13" s="19">
        <v>304</v>
      </c>
      <c r="I13" s="19">
        <v>0</v>
      </c>
      <c r="J13" s="19">
        <v>25</v>
      </c>
      <c r="K13" s="19">
        <f t="shared" si="0"/>
        <v>616</v>
      </c>
      <c r="L13" s="19">
        <f t="shared" si="1"/>
        <v>9384</v>
      </c>
      <c r="M13" s="33" t="s">
        <v>16</v>
      </c>
    </row>
    <row r="14" spans="1:13" x14ac:dyDescent="0.25">
      <c r="A14" s="22">
        <v>5</v>
      </c>
      <c r="B14" s="2" t="s">
        <v>28</v>
      </c>
      <c r="C14" s="2" t="s">
        <v>29</v>
      </c>
      <c r="D14" s="15" t="s">
        <v>41</v>
      </c>
      <c r="E14" s="10" t="s">
        <v>30</v>
      </c>
      <c r="F14" s="19">
        <v>10000</v>
      </c>
      <c r="G14" s="19">
        <v>287</v>
      </c>
      <c r="H14" s="19">
        <v>304</v>
      </c>
      <c r="I14" s="19">
        <v>0</v>
      </c>
      <c r="J14" s="19">
        <v>25</v>
      </c>
      <c r="K14" s="19">
        <f t="shared" si="0"/>
        <v>616</v>
      </c>
      <c r="L14" s="19">
        <f t="shared" si="1"/>
        <v>9384</v>
      </c>
      <c r="M14" s="33" t="s">
        <v>16</v>
      </c>
    </row>
    <row r="15" spans="1:13" x14ac:dyDescent="0.25">
      <c r="A15" s="22">
        <v>6</v>
      </c>
      <c r="B15" s="2" t="s">
        <v>27</v>
      </c>
      <c r="C15" s="2" t="s">
        <v>9</v>
      </c>
      <c r="D15" s="15" t="s">
        <v>41</v>
      </c>
      <c r="E15" s="10" t="s">
        <v>30</v>
      </c>
      <c r="F15" s="19">
        <v>10000</v>
      </c>
      <c r="G15" s="19">
        <v>287</v>
      </c>
      <c r="H15" s="19">
        <v>304</v>
      </c>
      <c r="I15" s="19">
        <v>0</v>
      </c>
      <c r="J15" s="19">
        <v>25</v>
      </c>
      <c r="K15" s="19">
        <f t="shared" si="0"/>
        <v>616</v>
      </c>
      <c r="L15" s="19">
        <f t="shared" si="1"/>
        <v>9384</v>
      </c>
      <c r="M15" s="33" t="s">
        <v>16</v>
      </c>
    </row>
    <row r="16" spans="1:13" x14ac:dyDescent="0.25">
      <c r="A16" s="22">
        <v>7</v>
      </c>
      <c r="B16" s="2" t="s">
        <v>33</v>
      </c>
      <c r="C16" s="2" t="s">
        <v>36</v>
      </c>
      <c r="D16" s="15" t="s">
        <v>41</v>
      </c>
      <c r="E16" s="10" t="s">
        <v>30</v>
      </c>
      <c r="F16" s="19">
        <v>30000</v>
      </c>
      <c r="G16" s="19">
        <v>861</v>
      </c>
      <c r="H16" s="19">
        <v>912</v>
      </c>
      <c r="I16" s="19">
        <v>0</v>
      </c>
      <c r="J16" s="19">
        <v>25</v>
      </c>
      <c r="K16" s="19">
        <f t="shared" si="0"/>
        <v>1798</v>
      </c>
      <c r="L16" s="19">
        <f t="shared" si="1"/>
        <v>28202</v>
      </c>
      <c r="M16" s="33" t="s">
        <v>17</v>
      </c>
    </row>
    <row r="17" spans="1:13" x14ac:dyDescent="0.25">
      <c r="A17" s="22">
        <v>8</v>
      </c>
      <c r="B17" s="2" t="s">
        <v>10</v>
      </c>
      <c r="C17" s="2" t="s">
        <v>43</v>
      </c>
      <c r="D17" s="41" t="s">
        <v>0</v>
      </c>
      <c r="E17" s="10" t="s">
        <v>30</v>
      </c>
      <c r="F17" s="20">
        <v>80000</v>
      </c>
      <c r="G17" s="20">
        <v>2296</v>
      </c>
      <c r="H17" s="20">
        <v>2432</v>
      </c>
      <c r="I17" s="20">
        <v>7400.87</v>
      </c>
      <c r="J17" s="19">
        <v>1024.5999999999995</v>
      </c>
      <c r="K17" s="19">
        <f t="shared" si="0"/>
        <v>13153.469999999998</v>
      </c>
      <c r="L17" s="19">
        <f t="shared" si="1"/>
        <v>66846.53</v>
      </c>
      <c r="M17" s="33" t="s">
        <v>17</v>
      </c>
    </row>
    <row r="18" spans="1:13" x14ac:dyDescent="0.25">
      <c r="A18" s="42">
        <v>9</v>
      </c>
      <c r="B18" s="2" t="s">
        <v>12</v>
      </c>
      <c r="C18" s="19" t="s">
        <v>11</v>
      </c>
      <c r="D18" s="15" t="s">
        <v>46</v>
      </c>
      <c r="E18" s="11" t="s">
        <v>30</v>
      </c>
      <c r="F18" s="20">
        <v>200000</v>
      </c>
      <c r="G18" s="20">
        <v>5740</v>
      </c>
      <c r="H18" s="20">
        <v>5883.16</v>
      </c>
      <c r="I18" s="20">
        <v>35677.08</v>
      </c>
      <c r="J18" s="19">
        <v>25</v>
      </c>
      <c r="K18" s="19">
        <f>G18+H18+I18+J18</f>
        <v>47325.240000000005</v>
      </c>
      <c r="L18" s="19">
        <f>F18-K18</f>
        <v>152674.76</v>
      </c>
      <c r="M18" s="33" t="s">
        <v>16</v>
      </c>
    </row>
    <row r="19" spans="1:13" s="12" customFormat="1" x14ac:dyDescent="0.25">
      <c r="A19" s="9"/>
      <c r="E19" s="13" t="s">
        <v>35</v>
      </c>
      <c r="F19" s="14">
        <f>SUM(F10:F18)</f>
        <v>495000</v>
      </c>
      <c r="G19" s="14">
        <f t="shared" ref="G19:L19" si="2">SUM(G10:G18)</f>
        <v>14206.5</v>
      </c>
      <c r="H19" s="14">
        <f t="shared" si="2"/>
        <v>14851.16</v>
      </c>
      <c r="I19" s="14">
        <f t="shared" si="2"/>
        <v>63416.19</v>
      </c>
      <c r="J19" s="14">
        <f t="shared" si="2"/>
        <v>1224.5999999999995</v>
      </c>
      <c r="K19" s="14">
        <f t="shared" si="2"/>
        <v>93698.450000000012</v>
      </c>
      <c r="L19" s="14">
        <f t="shared" si="2"/>
        <v>401301.55000000005</v>
      </c>
      <c r="M19" s="31"/>
    </row>
    <row r="25" spans="1:13" x14ac:dyDescent="0.25">
      <c r="B25" s="16" t="s">
        <v>37</v>
      </c>
      <c r="C25" s="16" t="s">
        <v>38</v>
      </c>
      <c r="D25" s="16"/>
    </row>
    <row r="26" spans="1:13" x14ac:dyDescent="0.25">
      <c r="B26" s="17"/>
      <c r="C26" s="17"/>
      <c r="D26" s="17"/>
      <c r="F26" s="7"/>
      <c r="G26" s="7"/>
      <c r="H26" s="7"/>
      <c r="I26" s="7"/>
      <c r="J26" s="8"/>
      <c r="K26" s="3"/>
      <c r="L26"/>
      <c r="M26"/>
    </row>
    <row r="27" spans="1:13" x14ac:dyDescent="0.25">
      <c r="B27" s="17"/>
      <c r="C27" s="17"/>
      <c r="D27" s="17"/>
      <c r="F27" s="7"/>
      <c r="G27" s="7"/>
      <c r="H27" s="7"/>
      <c r="I27" s="7"/>
      <c r="J27" s="8"/>
      <c r="K27" s="3"/>
      <c r="L27"/>
      <c r="M27"/>
    </row>
    <row r="28" spans="1:13" x14ac:dyDescent="0.25">
      <c r="B28" s="17"/>
      <c r="C28" s="17"/>
      <c r="D28" s="17"/>
      <c r="F28" s="7"/>
      <c r="G28" s="7"/>
      <c r="H28" s="7"/>
      <c r="I28" s="7"/>
      <c r="J28" s="8"/>
      <c r="K28" s="3"/>
      <c r="L28"/>
      <c r="M28"/>
    </row>
    <row r="29" spans="1:13" x14ac:dyDescent="0.25">
      <c r="B29" s="17"/>
      <c r="C29" s="17"/>
      <c r="D29" s="17"/>
      <c r="F29" s="7"/>
      <c r="G29" s="7"/>
      <c r="H29" s="7"/>
      <c r="I29" s="7"/>
      <c r="J29" s="8"/>
      <c r="K29" s="3"/>
      <c r="L29"/>
      <c r="M29"/>
    </row>
    <row r="30" spans="1:13" ht="15.75" thickBot="1" x14ac:dyDescent="0.3">
      <c r="B30" s="34"/>
      <c r="C30" s="34"/>
      <c r="D30" s="40"/>
    </row>
    <row r="31" spans="1:13" x14ac:dyDescent="0.25">
      <c r="B31" s="16" t="s">
        <v>39</v>
      </c>
      <c r="C31" s="16" t="s">
        <v>47</v>
      </c>
      <c r="D31" s="16"/>
      <c r="E31" s="3" t="s">
        <v>49</v>
      </c>
    </row>
    <row r="32" spans="1:13" s="39" customFormat="1" ht="25.5" x14ac:dyDescent="0.25">
      <c r="A32" s="35"/>
      <c r="B32" s="36" t="s">
        <v>42</v>
      </c>
      <c r="C32" s="36" t="s">
        <v>40</v>
      </c>
      <c r="D32" s="36"/>
      <c r="E32" s="35"/>
      <c r="F32" s="37"/>
      <c r="G32" s="38"/>
      <c r="H32" s="38"/>
      <c r="I32" s="38"/>
      <c r="J32" s="38"/>
      <c r="K32" s="38"/>
      <c r="L32" s="38"/>
      <c r="M32" s="38"/>
    </row>
    <row r="33" spans="3:4" x14ac:dyDescent="0.25">
      <c r="C33" s="16"/>
      <c r="D33" s="16"/>
    </row>
    <row r="34" spans="3:4" x14ac:dyDescent="0.25">
      <c r="C34" s="18"/>
      <c r="D34" s="18"/>
    </row>
  </sheetData>
  <mergeCells count="5">
    <mergeCell ref="A3:L3"/>
    <mergeCell ref="A6:L6"/>
    <mergeCell ref="A5:L5"/>
    <mergeCell ref="A4:L4"/>
    <mergeCell ref="F8:M8"/>
  </mergeCells>
  <conditionalFormatting sqref="B25:B32">
    <cfRule type="duplicateValues" dxfId="2" priority="12"/>
  </conditionalFormatting>
  <conditionalFormatting sqref="B25:C25">
    <cfRule type="duplicateValues" dxfId="1" priority="13"/>
  </conditionalFormatting>
  <conditionalFormatting sqref="C33:C34">
    <cfRule type="duplicateValues" dxfId="0" priority="5"/>
  </conditionalFormatting>
  <pageMargins left="0.7" right="0.7" top="0.75" bottom="0.75" header="0.3" footer="0.3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C8E09-43C0-4046-BAFD-8FEFB1B04C79}">
  <ds:schemaRefs>
    <ds:schemaRef ds:uri="http://www.w3.org/XML/1998/namespace"/>
    <ds:schemaRef ds:uri="http://schemas.microsoft.com/office/2006/documentManagement/types"/>
    <ds:schemaRef ds:uri="http://purl.org/dc/elements/1.1/"/>
    <ds:schemaRef ds:uri="2ea96bed-ecf9-4008-9cf6-cb17032fa9c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3875432-060c-4a96-bc33-cbf9aa818b4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2024-10-17T13:27:21Z</cp:lastPrinted>
  <dcterms:created xsi:type="dcterms:W3CDTF">2020-09-07T16:58:18Z</dcterms:created>
  <dcterms:modified xsi:type="dcterms:W3CDTF">2024-10-17T15:29:49Z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</Properties>
</file>