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mgobdo-my.sharepoint.com/personal/juana_lorenzo_mem_gob_do/Documents/Escritorio/ESTADOS FINANCIEROS/ESTADOS FINANCIEROS 2024/ESTADOS FINANCIEROS DICIEMBRE 2024/"/>
    </mc:Choice>
  </mc:AlternateContent>
  <xr:revisionPtr revIDLastSave="11" documentId="8_{4EEA074C-BA19-4601-B609-4C16CBAAE197}" xr6:coauthVersionLast="47" xr6:coauthVersionMax="47" xr10:uidLastSave="{4DE3C5A9-CF0F-4A0D-A819-9C9ACED5AE32}"/>
  <bookViews>
    <workbookView xWindow="28680" yWindow="-120" windowWidth="29040" windowHeight="15720" xr2:uid="{31FAAB0D-C7C3-4835-8FE5-0DF9E3153F3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L247" i="1" s="1"/>
  <c r="K248" i="1"/>
  <c r="L248" i="1" s="1"/>
  <c r="K249" i="1"/>
  <c r="L249" i="1" s="1"/>
  <c r="K250" i="1"/>
  <c r="L250" i="1" s="1"/>
  <c r="K251" i="1"/>
  <c r="L251" i="1" s="1"/>
  <c r="K252" i="1"/>
  <c r="L252" i="1" s="1"/>
  <c r="K253" i="1"/>
  <c r="L253" i="1" s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L267" i="1" s="1"/>
  <c r="K268" i="1"/>
  <c r="L268" i="1" s="1"/>
  <c r="K269" i="1"/>
  <c r="L269" i="1" s="1"/>
  <c r="K270" i="1"/>
  <c r="L270" i="1" s="1"/>
  <c r="K271" i="1"/>
  <c r="L271" i="1" s="1"/>
  <c r="K272" i="1"/>
  <c r="L272" i="1" s="1"/>
  <c r="K273" i="1"/>
  <c r="L273" i="1" s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L287" i="1" s="1"/>
  <c r="K288" i="1"/>
  <c r="L288" i="1" s="1"/>
  <c r="K289" i="1"/>
  <c r="L289" i="1" s="1"/>
  <c r="K290" i="1"/>
  <c r="L290" i="1" s="1"/>
  <c r="K291" i="1"/>
  <c r="L291" i="1" s="1"/>
  <c r="K292" i="1"/>
  <c r="L292" i="1" s="1"/>
  <c r="K293" i="1"/>
  <c r="L293" i="1" s="1"/>
  <c r="K294" i="1"/>
  <c r="K295" i="1"/>
  <c r="K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94" i="1"/>
  <c r="L295" i="1"/>
  <c r="L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13" i="1"/>
  <c r="L296" i="1" l="1"/>
</calcChain>
</file>

<file path=xl/sharedStrings.xml><?xml version="1.0" encoding="utf-8"?>
<sst xmlns="http://schemas.openxmlformats.org/spreadsheetml/2006/main" count="588" uniqueCount="312">
  <si>
    <t>Relación inventario en almacen (Consumo)</t>
  </si>
  <si>
    <t>Fecha de registro</t>
  </si>
  <si>
    <t>Unidad de Medida</t>
  </si>
  <si>
    <t>Costo Unitario</t>
  </si>
  <si>
    <t xml:space="preserve">Periodo de Adquisición
</t>
  </si>
  <si>
    <t>LIBRETA P/MENSAJE TELEFONICO CON COPIA</t>
  </si>
  <si>
    <t>LIBRETA RAYADA 5x8</t>
  </si>
  <si>
    <t>LIBRETA RAYADA 8 1/2x11</t>
  </si>
  <si>
    <t>LIBRO RECORD 300 PAG</t>
  </si>
  <si>
    <t>LIBRO RECORD 500 PAG</t>
  </si>
  <si>
    <t xml:space="preserve">RESMA 8 1/2*11 </t>
  </si>
  <si>
    <t>RESMA 8 1/2 x 13</t>
  </si>
  <si>
    <t>RESMA 8 1/2 CARTONITE ENC.</t>
  </si>
  <si>
    <t xml:space="preserve">ACORDEON PLAASTICO </t>
  </si>
  <si>
    <t xml:space="preserve">RESMA 11*17 </t>
  </si>
  <si>
    <t>RESMA DE OPALINA 8.5 X 11</t>
  </si>
  <si>
    <t>RESMA 8 1/2 x 14</t>
  </si>
  <si>
    <t>CARPETA 1" BLANCA</t>
  </si>
  <si>
    <t>CARPETA 1.5 BLANCA</t>
  </si>
  <si>
    <t>CARPETA 2" BLANCA</t>
  </si>
  <si>
    <t>CARPETA 3" BLANCA</t>
  </si>
  <si>
    <t>CARPETA 4" BLANCA</t>
  </si>
  <si>
    <t>CARPETA 5" BLANCA</t>
  </si>
  <si>
    <t xml:space="preserve">ESPIRAL P/ENCUADERNAR 14 MM </t>
  </si>
  <si>
    <t xml:space="preserve">ESPIRAL P/ENCUADERNAR 50 MM </t>
  </si>
  <si>
    <t xml:space="preserve">FOLDER C/BOLSILLO AZUL </t>
  </si>
  <si>
    <t>FOLDER MANILA 8 1/2 x 11</t>
  </si>
  <si>
    <t>FOLDER MANILA 8 1/2 x 13</t>
  </si>
  <si>
    <t>FOLDER DE COLOR 8 1/2*11</t>
  </si>
  <si>
    <t xml:space="preserve">FOLDER PARTITION ROJO </t>
  </si>
  <si>
    <t>FOLDER PARTITION VERDE</t>
  </si>
  <si>
    <t>HOJAS PLASTICAS P/TARJETAS</t>
  </si>
  <si>
    <t>LABEL P/CD</t>
  </si>
  <si>
    <t>SOBRE DE CARTA No.10</t>
  </si>
  <si>
    <t>SOBRE MANILA 9x12</t>
  </si>
  <si>
    <t>SOBRE MANILA 10 x 13</t>
  </si>
  <si>
    <t>SOBRE MANILA 10 x 15</t>
  </si>
  <si>
    <t xml:space="preserve">SOBRE MANILA 14*17 </t>
  </si>
  <si>
    <t>SOBRE DE CARTA TIMBRADO</t>
  </si>
  <si>
    <t>SEPARADOR P/CARPETA 5/1</t>
  </si>
  <si>
    <t>SEPARADOR P/CARPETA 12/1</t>
  </si>
  <si>
    <t>SEPARADOR P/CARPETA ABECEDARIO</t>
  </si>
  <si>
    <t>SEPARADORES 8.5X11 CON OREJITAS</t>
  </si>
  <si>
    <t>PENDAFLEX 8 ½ x 11</t>
  </si>
  <si>
    <t>PENDAFLEX 8 ½ x 14</t>
  </si>
  <si>
    <t>PROTECTOR DE HOJAS 8 ½ X 11</t>
  </si>
  <si>
    <t xml:space="preserve">BANDAS DE GOMAS </t>
  </si>
  <si>
    <t>BOLIGRAFO AZUL 12/1</t>
  </si>
  <si>
    <t>BOLIGRAFO NEGRO</t>
  </si>
  <si>
    <t xml:space="preserve">BORRA </t>
  </si>
  <si>
    <t>CD EN BLANCO</t>
  </si>
  <si>
    <t>CINTA ADHESIVA DOBLE CARA</t>
  </si>
  <si>
    <t>CERA PARA DEDOS</t>
  </si>
  <si>
    <t xml:space="preserve">CHINCHETAS </t>
  </si>
  <si>
    <t>CINTA ADHESIVA 3/4</t>
  </si>
  <si>
    <t>CINTA DE EMPAQUE 2"</t>
  </si>
  <si>
    <t xml:space="preserve">CINTA 1/2 ADHESIVA TRANSPARENTE </t>
  </si>
  <si>
    <t>MASKING TAPE 2PULGADAS</t>
  </si>
  <si>
    <t>CINTA PARA SUMADORA</t>
  </si>
  <si>
    <t>CLIP BILLETERO GRANDE</t>
  </si>
  <si>
    <t>CLIP BILLETERO PEQUEÑO</t>
  </si>
  <si>
    <t xml:space="preserve">CLIP BILLETRO 15 MM </t>
  </si>
  <si>
    <t xml:space="preserve">CLIP BILLETERO 32 MM </t>
  </si>
  <si>
    <t>CLIP BILLETERO 41MM</t>
  </si>
  <si>
    <t xml:space="preserve">CLIP BILLETERO 19MM </t>
  </si>
  <si>
    <t xml:space="preserve">CLIP NO.1 </t>
  </si>
  <si>
    <t>CLIP No.2</t>
  </si>
  <si>
    <t>CORRECTOR LIQUIDO</t>
  </si>
  <si>
    <t>DVD EN BLANCO</t>
  </si>
  <si>
    <t xml:space="preserve">ESPIRAL P/ENCUADERNAR 8MM </t>
  </si>
  <si>
    <t>ESPIRAL P/ENCUADERNAR 19MM</t>
  </si>
  <si>
    <t>ESPIRAL P/ ENCUADERNAR 25MM</t>
  </si>
  <si>
    <t>FELPA AZUL 12/1</t>
  </si>
  <si>
    <t>FELPA NEGRA 12/1</t>
  </si>
  <si>
    <t>FELPA ROJA 12/1</t>
  </si>
  <si>
    <t xml:space="preserve">GANCHO MARIPOSA </t>
  </si>
  <si>
    <t>GANCHO P/FOLDER</t>
  </si>
  <si>
    <t>GRAPAS STANDARD</t>
  </si>
  <si>
    <t>GRAPAS INDUSTRIALES</t>
  </si>
  <si>
    <t>PAPEL CARBON</t>
  </si>
  <si>
    <t>PEGAMENTO EN BARRA</t>
  </si>
  <si>
    <t>PEGAMENTO GEL 60 ML</t>
  </si>
  <si>
    <t>PEGAMENTO GRANDE EN PASTA</t>
  </si>
  <si>
    <t>EGA-LIQUIDA</t>
  </si>
  <si>
    <t>POST-IT BANDERITA</t>
  </si>
  <si>
    <t>POST-IT 3x3</t>
  </si>
  <si>
    <t>POST IT 1  1/2X2</t>
  </si>
  <si>
    <t>POST IT 3X2</t>
  </si>
  <si>
    <t>POST IT 3 X 5</t>
  </si>
  <si>
    <t>RESALTADOR AMARILLO 12/1</t>
  </si>
  <si>
    <t>ROLLO DE PAPEL P/SUMADORA</t>
  </si>
  <si>
    <t xml:space="preserve">RESALTADORES VARIADOS </t>
  </si>
  <si>
    <t>SOBRE P/CD</t>
  </si>
  <si>
    <t>TINTA AZUL P/ALMOHADILLA</t>
  </si>
  <si>
    <t>TINTA ROJA P/ALMOHADILLA</t>
  </si>
  <si>
    <t>ARMAZONES ARCHIVO 8.5X14</t>
  </si>
  <si>
    <t>BORRADOR P/PIZARRA</t>
  </si>
  <si>
    <t xml:space="preserve">DISPENSADOR DE CINTA </t>
  </si>
  <si>
    <t>GRAPADORA</t>
  </si>
  <si>
    <t>GRAPADORA INDUSTRIAL</t>
  </si>
  <si>
    <t>JUEGO BANDEJA ESCRITORIO</t>
  </si>
  <si>
    <t>TIJERA</t>
  </si>
  <si>
    <t>PERFORADORA 2 HOYOS</t>
  </si>
  <si>
    <t>PERFORADORA 3 HOYOS</t>
  </si>
  <si>
    <t xml:space="preserve">PIZARRA BLANCA </t>
  </si>
  <si>
    <t xml:space="preserve">SET DE BANDEJA DE ESCRITORIO </t>
  </si>
  <si>
    <t>PORTA LAPIZ</t>
  </si>
  <si>
    <t xml:space="preserve">PORTA CLIP CON IMAN </t>
  </si>
  <si>
    <t>PORTA REVISTA</t>
  </si>
  <si>
    <t>REGLA</t>
  </si>
  <si>
    <t xml:space="preserve"> ROTFOLIO LIBRETA </t>
  </si>
  <si>
    <t>SACAGRAPAS</t>
  </si>
  <si>
    <t>SACAPUNTA DE METAL</t>
  </si>
  <si>
    <t>SACAPUNTA ELECTRICO</t>
  </si>
  <si>
    <t xml:space="preserve">LIBRETA ROTAFOLIO 22 X 34 </t>
  </si>
  <si>
    <t>SUMADORA SHARP</t>
  </si>
  <si>
    <t xml:space="preserve">CUBIERTAS PARA ENCUADERNACION </t>
  </si>
  <si>
    <t>ROLLO DE LABEL 2 X 3</t>
  </si>
  <si>
    <t>TABLA CON GANCHO</t>
  </si>
  <si>
    <t>TONER 662 COLOR</t>
  </si>
  <si>
    <t>TONER 662 NEGRO</t>
  </si>
  <si>
    <t>CARTUCHO DE TINTA 662XL COLOR</t>
  </si>
  <si>
    <t>TONER TONER CE278A</t>
  </si>
  <si>
    <t>TONER 280A</t>
  </si>
  <si>
    <t>TONER CE381A 312A AZUL</t>
  </si>
  <si>
    <t>TONER CE382A 312A AMARILLO</t>
  </si>
  <si>
    <t>TONER CE383A 312A ROJO</t>
  </si>
  <si>
    <t>X746H1kG LEXMARK - CYAN</t>
  </si>
  <si>
    <t>X746H1CG LEXMARK - CYAN</t>
  </si>
  <si>
    <t>X746H1YG LEXMARK - YELLOW</t>
  </si>
  <si>
    <t>X746H1MG LEXMARK  MAGENTA</t>
  </si>
  <si>
    <t xml:space="preserve">HP411X </t>
  </si>
  <si>
    <t xml:space="preserve">HP 412X </t>
  </si>
  <si>
    <t>HP 413X MAGENTA</t>
  </si>
  <si>
    <t>TONER FOTOCONDUCTOR</t>
  </si>
  <si>
    <t>BANDEJA DE  DESECHO TONNER  C734X77G</t>
  </si>
  <si>
    <t>BOTELLA DE DESECHO LEXMARK</t>
  </si>
  <si>
    <t>TONER LEXMARK MAGENTA 74COSMG</t>
  </si>
  <si>
    <t>TONER LEXMARK CYAN 74COSCG</t>
  </si>
  <si>
    <t>TONER LEXMARK NEGRO 74 COS</t>
  </si>
  <si>
    <t>UNIDAD DE IMAGEN LEXMARK NEGRO</t>
  </si>
  <si>
    <t>MOD. DE TRANSFERENCIA LEXMARK</t>
  </si>
  <si>
    <t>TONER LEXMARK AMARILLO 74COSYG</t>
  </si>
  <si>
    <t>TONER CZ130 COLOR CYAN</t>
  </si>
  <si>
    <t>TONER CZ131 COLOR MAGENTA</t>
  </si>
  <si>
    <t>TONER CZ132 COLOR AMARILLO</t>
  </si>
  <si>
    <t>TONER CZ133 COLOR NEGRO</t>
  </si>
  <si>
    <t>TONER COLOR CMY LEXMARK 74C</t>
  </si>
  <si>
    <t>BATERIA 15/12 POLO NORMAL</t>
  </si>
  <si>
    <t>BATERIA 15/12 POLO INVERTIDO</t>
  </si>
  <si>
    <t>BATERIA 11/12</t>
  </si>
  <si>
    <t>BATERIA 27/12</t>
  </si>
  <si>
    <t>BATERIA 17/12</t>
  </si>
  <si>
    <t xml:space="preserve">BATERIA W 18  18/19 </t>
  </si>
  <si>
    <t xml:space="preserve">BATERIA PEQ BACKUP </t>
  </si>
  <si>
    <t>ESPONJA P/FREGAR</t>
  </si>
  <si>
    <t xml:space="preserve">BRILLO VERDE </t>
  </si>
  <si>
    <t>FUNDA PLASTICA NEGRA 28 X 35 C</t>
  </si>
  <si>
    <t>FUNDA PLASTICA NEGRA 36 X</t>
  </si>
  <si>
    <t>FUNDAS 24 x 30 (100/1)</t>
  </si>
  <si>
    <t>FUNDAS 36 x 54 (100/1)</t>
  </si>
  <si>
    <t xml:space="preserve">FUNDAS 35*52 100/1 </t>
  </si>
  <si>
    <t>GUANTES REFORZADOS NEGROS</t>
  </si>
  <si>
    <t>GUANTEX DESECHABLES LATEX L</t>
  </si>
  <si>
    <t>CAPA DE LLUVIA IMPERMEABLE</t>
  </si>
  <si>
    <t xml:space="preserve">ATOMIZADOR PLASTICO 8 ONZ </t>
  </si>
  <si>
    <t>SERVILLETA 50/1</t>
  </si>
  <si>
    <t>SERVILLETAS 500/1</t>
  </si>
  <si>
    <t xml:space="preserve">SERVILLETAS 100/1 FAMILIAR </t>
  </si>
  <si>
    <t>VASO DE CARTON NO. 4</t>
  </si>
  <si>
    <t>TOALLAS MICROFIBRAS AMARILLAS 3X1</t>
  </si>
  <si>
    <t>FUNDA DE VASOS DE PAPEL NO 7</t>
  </si>
  <si>
    <t xml:space="preserve">VASO DE PAPEL 7 ONZ 50/1 </t>
  </si>
  <si>
    <t xml:space="preserve">CAJA DE CARTON 32CM*40CM </t>
  </si>
  <si>
    <t xml:space="preserve">CAJA DE CARTON 24 5/8X 12 7/8X </t>
  </si>
  <si>
    <t>CAJA DE CARTON 40*36*26*25</t>
  </si>
  <si>
    <t>ABRILLANTADOR DE MADERA</t>
  </si>
  <si>
    <t>DISPENSADOR AMBIENTADOR AUT</t>
  </si>
  <si>
    <t xml:space="preserve">AMBIENTADOR SPRAY </t>
  </si>
  <si>
    <t xml:space="preserve">CLORO EN PASTILLA </t>
  </si>
  <si>
    <t>JABON DE MANOS</t>
  </si>
  <si>
    <t xml:space="preserve">JABON EN ESPUMA 800 ML </t>
  </si>
  <si>
    <t>LIMPIADOR DE CRISTAL</t>
  </si>
  <si>
    <t xml:space="preserve">LIMPIADOR DE GOMA PARA PISOS </t>
  </si>
  <si>
    <t xml:space="preserve">LIMPIADOR EN ESPUMA </t>
  </si>
  <si>
    <t xml:space="preserve">ESCOBILLA PARA INODORO </t>
  </si>
  <si>
    <t>PIEDRA AMBIENTADORA DE BAÑO</t>
  </si>
  <si>
    <t>PIEDRAS PARA BAÑO</t>
  </si>
  <si>
    <t>CUBETA</t>
  </si>
  <si>
    <t xml:space="preserve">DESGRASANTE </t>
  </si>
  <si>
    <t xml:space="preserve">DESINCRUSTANTE </t>
  </si>
  <si>
    <t xml:space="preserve">DETERGENTE EN POLVO ( ACE ) </t>
  </si>
  <si>
    <t xml:space="preserve">REMOVEDOR DE MANCHAS </t>
  </si>
  <si>
    <t xml:space="preserve">HERBICIDA </t>
  </si>
  <si>
    <t xml:space="preserve">INSECTICIDA MATA MOSQUITO </t>
  </si>
  <si>
    <t>ESCOBA</t>
  </si>
  <si>
    <t>ESCURRIDOR DE PLATOS</t>
  </si>
  <si>
    <t>JUEGO INDIVIDUALES C/SERVILLETA</t>
  </si>
  <si>
    <t>LANILLAS AZULES</t>
  </si>
  <si>
    <t>LANILLAS BLANCAS</t>
  </si>
  <si>
    <t xml:space="preserve"> RECOGEDOR BASURA </t>
  </si>
  <si>
    <t>SWAPER</t>
  </si>
  <si>
    <t>ZAFACONES PEQUEÑOS</t>
  </si>
  <si>
    <t xml:space="preserve">ZAFACON 120L </t>
  </si>
  <si>
    <t>ZAFACON DE 50L</t>
  </si>
  <si>
    <t>FRASCO DE B/BLANQUEADOR EN POLVO</t>
  </si>
  <si>
    <t xml:space="preserve">PALA RECOJEDORA </t>
  </si>
  <si>
    <t>MASCARILLAS KN95 10/1</t>
  </si>
  <si>
    <t>BATERIA AA</t>
  </si>
  <si>
    <t>BATERIA AAA</t>
  </si>
  <si>
    <t xml:space="preserve">CEPILLO DE PARED </t>
  </si>
  <si>
    <t xml:space="preserve">ESCOBILLONES DE PLASTICOS </t>
  </si>
  <si>
    <t xml:space="preserve">FRASCO PARA ALCOHOL DE 16ONZ </t>
  </si>
  <si>
    <t xml:space="preserve">FRASCO PARA GEL ANTIBACTERIAL </t>
  </si>
  <si>
    <t xml:space="preserve">ALCOHOL EN GEL </t>
  </si>
  <si>
    <t xml:space="preserve">GEL ANTIBACTERIAL </t>
  </si>
  <si>
    <t>AZUCAR CREMA 5/1</t>
  </si>
  <si>
    <t xml:space="preserve">AZUCAR SPLENDA </t>
  </si>
  <si>
    <t>CAFE 1 LIBRA</t>
  </si>
  <si>
    <t>CANELA ENTERA</t>
  </si>
  <si>
    <t xml:space="preserve">CANELA MOLIDA </t>
  </si>
  <si>
    <t>COCOA</t>
  </si>
  <si>
    <t>CREMORA</t>
  </si>
  <si>
    <t>CREMORA 16 ONZA</t>
  </si>
  <si>
    <t>JUGOS VARIOS</t>
  </si>
  <si>
    <t xml:space="preserve">LECHE </t>
  </si>
  <si>
    <t>TE FRIO</t>
  </si>
  <si>
    <t>TE VARIOS</t>
  </si>
  <si>
    <t>TE CALIENTE CURCUMA 20/1</t>
  </si>
  <si>
    <t xml:space="preserve">GALLETAS PICNIC </t>
  </si>
  <si>
    <t xml:space="preserve">GALLETAS DULCE CON CHIPS </t>
  </si>
  <si>
    <t>GALLETAS DE AVENA</t>
  </si>
  <si>
    <t xml:space="preserve">SEMILLA CAJUIL ASADAS S/SAL  </t>
  </si>
  <si>
    <t xml:space="preserve">FRUTOS MIIXTOS DESHIDRATADA  </t>
  </si>
  <si>
    <t xml:space="preserve">JENGIBRE EN POLVO </t>
  </si>
  <si>
    <t xml:space="preserve">ROLLOS DE PAPEL ALUMINIO </t>
  </si>
  <si>
    <t xml:space="preserve">PAPEL ALUMINIO </t>
  </si>
  <si>
    <t>TE DE MANZANILLA</t>
  </si>
  <si>
    <t xml:space="preserve">AGUA CON GAS </t>
  </si>
  <si>
    <t>SUPLEMENTO ALIMENTICIO</t>
  </si>
  <si>
    <t>FRASCO DULCE DE NARANJA</t>
  </si>
  <si>
    <t>MANI EN FRASCO</t>
  </si>
  <si>
    <t>FRASCO DE DULCE DE LECHOZA</t>
  </si>
  <si>
    <t xml:space="preserve">SEMILLAS MIXTAS DELUXE </t>
  </si>
  <si>
    <t>MESCLA PARA CAFÉ AU LAIT</t>
  </si>
  <si>
    <t xml:space="preserve">CAFÉ EXPRESO INTENSO </t>
  </si>
  <si>
    <t>REFRESCO VARIADOS 20 ONZ</t>
  </si>
  <si>
    <t>REFRESCO COCA COLA 16 ONZ</t>
  </si>
  <si>
    <t>BOLA ENTERA QUESO GOUDA</t>
  </si>
  <si>
    <t xml:space="preserve">QUESO GOUDA </t>
  </si>
  <si>
    <t xml:space="preserve">YOGUR VARIADOS </t>
  </si>
  <si>
    <t xml:space="preserve">REFRESCO DOBLE LITRO </t>
  </si>
  <si>
    <t xml:space="preserve">GALLETA DE SODA </t>
  </si>
  <si>
    <t>JAMON SERRANO 3 LB</t>
  </si>
  <si>
    <t>JAMON PICNIC ENTERO</t>
  </si>
  <si>
    <t xml:space="preserve">JAMON ESPECIAL 3 LIBRA </t>
  </si>
  <si>
    <t>MENTA VERDE</t>
  </si>
  <si>
    <t xml:space="preserve">NESCAFE DOLCE GUSTO CAFÉ CON LECHE </t>
  </si>
  <si>
    <t>NESCAFE DOLCE GUSTO CHAI LATTE</t>
  </si>
  <si>
    <t>30/062023</t>
  </si>
  <si>
    <t>28/05/2024</t>
  </si>
  <si>
    <t>20/11/2016</t>
  </si>
  <si>
    <t>Descripción del activo o bien</t>
  </si>
  <si>
    <t>Código Institucional</t>
  </si>
  <si>
    <t xml:space="preserve">UNIDAD </t>
  </si>
  <si>
    <t>UNIDAD</t>
  </si>
  <si>
    <t>CAJA</t>
  </si>
  <si>
    <t>LAPIZ DE CARBON 12/1</t>
  </si>
  <si>
    <t>MARCADOR PERMANENTE  AZUL 12/1</t>
  </si>
  <si>
    <t>MARCADOR PERMANENTE NEGRO 12/1</t>
  </si>
  <si>
    <t>MARCADOR PERMANENTE  ROJO 12/1</t>
  </si>
  <si>
    <t>MARCADOR P/PIZARRA AZUL 12/1</t>
  </si>
  <si>
    <t>MARCADOR P/PIZARRA NEGRO 12/1</t>
  </si>
  <si>
    <t>MARCADOR P/PIZARRA ROJO 12/1</t>
  </si>
  <si>
    <t>PAQ</t>
  </si>
  <si>
    <t>RESALTADOR AZUL 12/1</t>
  </si>
  <si>
    <t>RESALTADOR NARANJA 12/1</t>
  </si>
  <si>
    <t>RESALTADOR ROSADO 12/1</t>
  </si>
  <si>
    <t xml:space="preserve">RESALTADOR VERDE 12/1 </t>
  </si>
  <si>
    <t>PAPEL HIGIENICO JUMBO 12/1</t>
  </si>
  <si>
    <t>PAPEL TOALLA 12/1</t>
  </si>
  <si>
    <t>PLATO DESECHABLE No. 6 25/1</t>
  </si>
  <si>
    <t xml:space="preserve">PLATO DESECHABLE No.9 25/1 </t>
  </si>
  <si>
    <t>VASOS DESECHABLES No. 5 50/1</t>
  </si>
  <si>
    <t>VASO DESECHABLES NO.10 50/1</t>
  </si>
  <si>
    <t>CUCHARA 25/1</t>
  </si>
  <si>
    <t>TENEDOR 25/1</t>
  </si>
  <si>
    <t xml:space="preserve">ALCOHOL </t>
  </si>
  <si>
    <t>GALON</t>
  </si>
  <si>
    <t xml:space="preserve">CLORO </t>
  </si>
  <si>
    <t xml:space="preserve">JABON DE FREGAR </t>
  </si>
  <si>
    <t xml:space="preserve">GALON </t>
  </si>
  <si>
    <t xml:space="preserve">DESINFECTANTE LIQUIDO </t>
  </si>
  <si>
    <t xml:space="preserve">BLANQUEADOR PARA PISOS </t>
  </si>
  <si>
    <t>SPRAY</t>
  </si>
  <si>
    <t>YARDAS</t>
  </si>
  <si>
    <t>FUNDAS 17 x 22 (100/1)</t>
  </si>
  <si>
    <t>PARES</t>
  </si>
  <si>
    <t>POTE</t>
  </si>
  <si>
    <t>ROLLO</t>
  </si>
  <si>
    <t>EXTRACTO DE MALTA INDIA  6/1</t>
  </si>
  <si>
    <t>Correspondiente al trimestre Octubre -Diciembre 2024</t>
  </si>
  <si>
    <t xml:space="preserve">Existencia ( Fisica) - Inv. Final </t>
  </si>
  <si>
    <t>Entrada del activo o bien en el trimestre</t>
  </si>
  <si>
    <t>Salida del activo o bien en el trimestre</t>
  </si>
  <si>
    <t>Existencia (Sistema) - Inv. Inicial</t>
  </si>
  <si>
    <t>Costo salida del activo o bien en el trimestre   (Costo Unit. por Salida)</t>
  </si>
  <si>
    <t>Costo Inv. Final (Costo Unitario  por Inventario final)</t>
  </si>
  <si>
    <t>Total</t>
  </si>
  <si>
    <t>ARAFAT BELLO</t>
  </si>
  <si>
    <t xml:space="preserve">SUPERVISOR ALMACEN Y SUMINISTRO </t>
  </si>
  <si>
    <t xml:space="preserve">INVENTARIO PREPARADO Y REALIZADO POR: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</si>
</sst>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b/>
      <sz val="10"/>
      <color theme="2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wrapText="1"/>
    </xf>
    <xf numFmtId="7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center"/>
    </xf>
    <xf numFmtId="7" fontId="4" fillId="3" borderId="3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wrapText="1"/>
    </xf>
    <xf numFmtId="14" fontId="4" fillId="0" borderId="1" xfId="0" quotePrefix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1" fillId="2" borderId="1" xfId="0" applyFont="1" applyFill="1" applyBorder="1"/>
    <xf numFmtId="4" fontId="8" fillId="5" borderId="4" xfId="1" applyNumberFormat="1" applyFont="1" applyFill="1" applyBorder="1" applyAlignment="1">
      <alignment horizontal="right"/>
    </xf>
    <xf numFmtId="0" fontId="1" fillId="6" borderId="0" xfId="0" applyFont="1" applyFill="1"/>
    <xf numFmtId="0" fontId="2" fillId="4" borderId="0" xfId="0" applyFont="1" applyFill="1" applyAlignment="1">
      <alignment horizontal="center"/>
    </xf>
    <xf numFmtId="0" fontId="0" fillId="0" borderId="0" xfId="0" applyAlignment="1">
      <alignment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67796</xdr:colOff>
      <xdr:row>0</xdr:row>
      <xdr:rowOff>0</xdr:rowOff>
    </xdr:from>
    <xdr:to>
      <xdr:col>1</xdr:col>
      <xdr:colOff>941295</xdr:colOff>
      <xdr:row>7</xdr:row>
      <xdr:rowOff>11205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6BD8E1-3E49-4157-9730-51FC686A7B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96" y="0"/>
          <a:ext cx="1713940" cy="1714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03614-EC65-49BE-BF32-D36DAF5B5C56}">
  <dimension ref="A5:L304"/>
  <sheetViews>
    <sheetView tabSelected="1" view="pageBreakPreview" topLeftCell="A284" zoomScale="60" zoomScaleNormal="85" workbookViewId="0">
      <selection activeCell="H308" sqref="H308"/>
    </sheetView>
  </sheetViews>
  <sheetFormatPr baseColWidth="10" defaultRowHeight="15" x14ac:dyDescent="0.25"/>
  <cols>
    <col min="1" max="1" width="12.5703125" customWidth="1"/>
    <col min="2" max="2" width="16.5703125" bestFit="1" customWidth="1"/>
    <col min="3" max="3" width="12.28515625" bestFit="1" customWidth="1"/>
    <col min="4" max="4" width="42" bestFit="1" customWidth="1"/>
    <col min="5" max="5" width="17.140625" bestFit="1" customWidth="1"/>
    <col min="6" max="6" width="31" bestFit="1" customWidth="1"/>
    <col min="7" max="8" width="14.7109375" customWidth="1"/>
    <col min="9" max="9" width="15.7109375" customWidth="1"/>
    <col min="10" max="10" width="19.5703125" customWidth="1"/>
    <col min="11" max="12" width="19.42578125" customWidth="1"/>
  </cols>
  <sheetData>
    <row r="5" spans="1:12" x14ac:dyDescent="0.25">
      <c r="D5" s="27"/>
      <c r="E5" s="27"/>
      <c r="F5" s="27"/>
      <c r="G5" s="27"/>
      <c r="H5" s="27"/>
      <c r="I5" s="27"/>
      <c r="J5" s="27"/>
    </row>
    <row r="6" spans="1:12" x14ac:dyDescent="0.25">
      <c r="D6" s="27"/>
      <c r="E6" s="27"/>
      <c r="F6" s="27"/>
      <c r="G6" s="27"/>
      <c r="H6" s="27"/>
      <c r="I6" s="27"/>
      <c r="J6" s="27"/>
    </row>
    <row r="7" spans="1:12" ht="44.25" customHeight="1" x14ac:dyDescent="0.25"/>
    <row r="8" spans="1:12" ht="31.5" x14ac:dyDescent="0.5">
      <c r="A8" s="26" t="s">
        <v>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ht="19.5" customHeight="1" x14ac:dyDescent="0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8.75" x14ac:dyDescent="0.3">
      <c r="A10" s="11" t="s">
        <v>301</v>
      </c>
    </row>
    <row r="12" spans="1:12" ht="60" x14ac:dyDescent="0.25">
      <c r="A12" s="2" t="s">
        <v>4</v>
      </c>
      <c r="B12" s="2" t="s">
        <v>1</v>
      </c>
      <c r="C12" s="2" t="s">
        <v>263</v>
      </c>
      <c r="D12" s="2" t="s">
        <v>262</v>
      </c>
      <c r="E12" s="2" t="s">
        <v>2</v>
      </c>
      <c r="F12" s="23" t="s">
        <v>305</v>
      </c>
      <c r="G12" s="2" t="s">
        <v>3</v>
      </c>
      <c r="H12" s="2" t="s">
        <v>303</v>
      </c>
      <c r="I12" s="2" t="s">
        <v>304</v>
      </c>
      <c r="J12" s="2" t="s">
        <v>306</v>
      </c>
      <c r="K12" s="2" t="s">
        <v>302</v>
      </c>
      <c r="L12" s="2" t="s">
        <v>307</v>
      </c>
    </row>
    <row r="13" spans="1:12" ht="27" x14ac:dyDescent="0.25">
      <c r="A13" s="13">
        <v>42442</v>
      </c>
      <c r="B13" s="13">
        <v>42450</v>
      </c>
      <c r="C13" s="16">
        <v>1000001</v>
      </c>
      <c r="D13" s="17" t="s">
        <v>5</v>
      </c>
      <c r="E13" s="12" t="s">
        <v>264</v>
      </c>
      <c r="F13" s="7">
        <v>9</v>
      </c>
      <c r="G13" s="3">
        <v>236</v>
      </c>
      <c r="H13" s="19"/>
      <c r="I13" s="7"/>
      <c r="J13" s="3">
        <f>+G13*I13</f>
        <v>0</v>
      </c>
      <c r="K13" s="7">
        <f>+F13+H13-I13</f>
        <v>9</v>
      </c>
      <c r="L13" s="3">
        <f>+G13*K13</f>
        <v>2124</v>
      </c>
    </row>
    <row r="14" spans="1:12" x14ac:dyDescent="0.25">
      <c r="A14" s="13">
        <v>45363</v>
      </c>
      <c r="B14" s="13">
        <v>45366</v>
      </c>
      <c r="C14" s="16">
        <v>1000002</v>
      </c>
      <c r="D14" s="18" t="s">
        <v>6</v>
      </c>
      <c r="E14" s="12" t="s">
        <v>265</v>
      </c>
      <c r="F14" s="7">
        <v>1023</v>
      </c>
      <c r="G14" s="3">
        <v>19.372032999999998</v>
      </c>
      <c r="H14" s="19"/>
      <c r="I14" s="7">
        <v>116</v>
      </c>
      <c r="J14" s="3">
        <f t="shared" ref="J14:J77" si="0">+G14*I14</f>
        <v>2247.1558279999999</v>
      </c>
      <c r="K14" s="7">
        <f t="shared" ref="K14:K77" si="1">+F14+H14-I14</f>
        <v>907</v>
      </c>
      <c r="L14" s="3">
        <f t="shared" ref="L14:L77" si="2">+G14*K14</f>
        <v>17570.433931</v>
      </c>
    </row>
    <row r="15" spans="1:12" x14ac:dyDescent="0.25">
      <c r="A15" s="13">
        <v>45435</v>
      </c>
      <c r="B15" s="13">
        <v>45440</v>
      </c>
      <c r="C15" s="16">
        <v>1000003</v>
      </c>
      <c r="D15" s="18" t="s">
        <v>7</v>
      </c>
      <c r="E15" s="12" t="s">
        <v>265</v>
      </c>
      <c r="F15" s="7">
        <v>1057</v>
      </c>
      <c r="G15" s="3">
        <v>40.897264999999997</v>
      </c>
      <c r="H15" s="19"/>
      <c r="I15" s="7">
        <v>124</v>
      </c>
      <c r="J15" s="3">
        <f t="shared" si="0"/>
        <v>5071.2608599999994</v>
      </c>
      <c r="K15" s="7">
        <f t="shared" si="1"/>
        <v>933</v>
      </c>
      <c r="L15" s="3">
        <f t="shared" si="2"/>
        <v>38157.148244999997</v>
      </c>
    </row>
    <row r="16" spans="1:12" x14ac:dyDescent="0.25">
      <c r="A16" s="13">
        <v>45363</v>
      </c>
      <c r="B16" s="13">
        <v>45366</v>
      </c>
      <c r="C16" s="16">
        <v>1000004</v>
      </c>
      <c r="D16" s="18" t="s">
        <v>8</v>
      </c>
      <c r="E16" s="12" t="s">
        <v>265</v>
      </c>
      <c r="F16" s="7">
        <v>53</v>
      </c>
      <c r="G16" s="3"/>
      <c r="H16" s="19"/>
      <c r="I16" s="7"/>
      <c r="J16" s="3">
        <f t="shared" si="0"/>
        <v>0</v>
      </c>
      <c r="K16" s="7">
        <f t="shared" si="1"/>
        <v>53</v>
      </c>
      <c r="L16" s="3">
        <f t="shared" si="2"/>
        <v>0</v>
      </c>
    </row>
    <row r="17" spans="1:12" x14ac:dyDescent="0.25">
      <c r="A17" s="13">
        <v>45363</v>
      </c>
      <c r="B17" s="13">
        <v>45366</v>
      </c>
      <c r="C17" s="16">
        <v>1000005</v>
      </c>
      <c r="D17" s="18" t="s">
        <v>9</v>
      </c>
      <c r="E17" s="12" t="s">
        <v>265</v>
      </c>
      <c r="F17" s="7">
        <v>42</v>
      </c>
      <c r="G17" s="3"/>
      <c r="H17" s="19"/>
      <c r="I17" s="7"/>
      <c r="J17" s="3">
        <f t="shared" si="0"/>
        <v>0</v>
      </c>
      <c r="K17" s="7">
        <f t="shared" si="1"/>
        <v>42</v>
      </c>
      <c r="L17" s="3">
        <f t="shared" si="2"/>
        <v>0</v>
      </c>
    </row>
    <row r="18" spans="1:12" x14ac:dyDescent="0.25">
      <c r="A18" s="13">
        <v>45435</v>
      </c>
      <c r="B18" s="13">
        <v>45440</v>
      </c>
      <c r="C18" s="16">
        <v>1000006</v>
      </c>
      <c r="D18" s="18" t="s">
        <v>10</v>
      </c>
      <c r="E18" s="12" t="s">
        <v>266</v>
      </c>
      <c r="F18" s="7">
        <v>830</v>
      </c>
      <c r="G18" s="3">
        <v>191.16</v>
      </c>
      <c r="H18" s="19"/>
      <c r="I18" s="7">
        <v>489</v>
      </c>
      <c r="J18" s="3">
        <f t="shared" si="0"/>
        <v>93477.24</v>
      </c>
      <c r="K18" s="7">
        <f t="shared" si="1"/>
        <v>341</v>
      </c>
      <c r="L18" s="3">
        <f t="shared" si="2"/>
        <v>65185.56</v>
      </c>
    </row>
    <row r="19" spans="1:12" x14ac:dyDescent="0.25">
      <c r="A19" s="13">
        <v>44421</v>
      </c>
      <c r="B19" s="13">
        <v>44432</v>
      </c>
      <c r="C19" s="16">
        <v>1000007</v>
      </c>
      <c r="D19" s="18" t="s">
        <v>11</v>
      </c>
      <c r="E19" s="12" t="s">
        <v>265</v>
      </c>
      <c r="F19" s="7">
        <v>192</v>
      </c>
      <c r="G19" s="3">
        <v>291.45999999999998</v>
      </c>
      <c r="H19" s="19"/>
      <c r="I19" s="7">
        <v>5</v>
      </c>
      <c r="J19" s="3">
        <f t="shared" si="0"/>
        <v>1457.3</v>
      </c>
      <c r="K19" s="7">
        <f t="shared" si="1"/>
        <v>187</v>
      </c>
      <c r="L19" s="3">
        <f t="shared" si="2"/>
        <v>54503.02</v>
      </c>
    </row>
    <row r="20" spans="1:12" x14ac:dyDescent="0.25">
      <c r="A20" s="13">
        <v>44468</v>
      </c>
      <c r="B20" s="13">
        <v>44468</v>
      </c>
      <c r="C20" s="16">
        <v>1000012</v>
      </c>
      <c r="D20" s="18" t="s">
        <v>12</v>
      </c>
      <c r="E20" s="12" t="s">
        <v>265</v>
      </c>
      <c r="F20" s="7">
        <v>623</v>
      </c>
      <c r="G20" s="3">
        <v>308.56</v>
      </c>
      <c r="H20" s="19"/>
      <c r="I20" s="7">
        <v>31</v>
      </c>
      <c r="J20" s="3">
        <f t="shared" si="0"/>
        <v>9565.36</v>
      </c>
      <c r="K20" s="7">
        <f t="shared" si="1"/>
        <v>592</v>
      </c>
      <c r="L20" s="3">
        <f t="shared" si="2"/>
        <v>182667.51999999999</v>
      </c>
    </row>
    <row r="21" spans="1:12" x14ac:dyDescent="0.25">
      <c r="A21" s="13">
        <v>44469</v>
      </c>
      <c r="B21" s="13">
        <v>44469</v>
      </c>
      <c r="C21" s="16">
        <v>1000013</v>
      </c>
      <c r="D21" s="18" t="s">
        <v>13</v>
      </c>
      <c r="E21" s="12" t="s">
        <v>265</v>
      </c>
      <c r="F21" s="7">
        <v>359</v>
      </c>
      <c r="G21" s="3">
        <v>242.5</v>
      </c>
      <c r="H21" s="19"/>
      <c r="I21" s="7">
        <v>10</v>
      </c>
      <c r="J21" s="3">
        <f t="shared" si="0"/>
        <v>2425</v>
      </c>
      <c r="K21" s="7">
        <f t="shared" si="1"/>
        <v>349</v>
      </c>
      <c r="L21" s="3">
        <f t="shared" si="2"/>
        <v>84632.5</v>
      </c>
    </row>
    <row r="22" spans="1:12" x14ac:dyDescent="0.25">
      <c r="A22" s="13">
        <v>45435</v>
      </c>
      <c r="B22" s="13">
        <v>45440</v>
      </c>
      <c r="C22" s="16">
        <v>1000383</v>
      </c>
      <c r="D22" s="18" t="s">
        <v>14</v>
      </c>
      <c r="E22" s="12" t="s">
        <v>265</v>
      </c>
      <c r="F22" s="7">
        <v>19</v>
      </c>
      <c r="G22" s="3">
        <v>444</v>
      </c>
      <c r="H22" s="19"/>
      <c r="I22" s="7">
        <v>6</v>
      </c>
      <c r="J22" s="3">
        <f t="shared" si="0"/>
        <v>2664</v>
      </c>
      <c r="K22" s="7">
        <f t="shared" si="1"/>
        <v>13</v>
      </c>
      <c r="L22" s="3">
        <f t="shared" si="2"/>
        <v>5772</v>
      </c>
    </row>
    <row r="23" spans="1:12" x14ac:dyDescent="0.25">
      <c r="A23" s="13">
        <v>44418</v>
      </c>
      <c r="B23" s="13">
        <v>44425</v>
      </c>
      <c r="C23" s="16">
        <v>1000247</v>
      </c>
      <c r="D23" s="18" t="s">
        <v>15</v>
      </c>
      <c r="E23" s="12" t="s">
        <v>265</v>
      </c>
      <c r="F23" s="7">
        <v>8</v>
      </c>
      <c r="G23" s="3">
        <v>194.45500000000001</v>
      </c>
      <c r="H23" s="19"/>
      <c r="I23" s="7">
        <v>1</v>
      </c>
      <c r="J23" s="3">
        <f t="shared" si="0"/>
        <v>194.45500000000001</v>
      </c>
      <c r="K23" s="7">
        <f t="shared" si="1"/>
        <v>7</v>
      </c>
      <c r="L23" s="3">
        <f t="shared" si="2"/>
        <v>1361.1850000000002</v>
      </c>
    </row>
    <row r="24" spans="1:12" x14ac:dyDescent="0.25">
      <c r="A24" s="13">
        <v>44421</v>
      </c>
      <c r="B24" s="13">
        <v>44432</v>
      </c>
      <c r="C24" s="16">
        <v>1000008</v>
      </c>
      <c r="D24" s="18" t="s">
        <v>16</v>
      </c>
      <c r="E24" s="12" t="s">
        <v>265</v>
      </c>
      <c r="F24" s="7">
        <v>0</v>
      </c>
      <c r="G24" s="3">
        <v>342.2</v>
      </c>
      <c r="H24" s="19"/>
      <c r="I24" s="7"/>
      <c r="J24" s="3">
        <f t="shared" si="0"/>
        <v>0</v>
      </c>
      <c r="K24" s="7">
        <f t="shared" si="1"/>
        <v>0</v>
      </c>
      <c r="L24" s="3">
        <f t="shared" si="2"/>
        <v>0</v>
      </c>
    </row>
    <row r="25" spans="1:12" x14ac:dyDescent="0.25">
      <c r="A25" s="13">
        <v>45435</v>
      </c>
      <c r="B25" s="13">
        <v>45440</v>
      </c>
      <c r="C25" s="16">
        <v>1000256</v>
      </c>
      <c r="D25" s="18" t="s">
        <v>17</v>
      </c>
      <c r="E25" s="12" t="s">
        <v>266</v>
      </c>
      <c r="F25" s="7">
        <v>37</v>
      </c>
      <c r="G25" s="3">
        <v>100.3</v>
      </c>
      <c r="H25" s="19"/>
      <c r="I25" s="7">
        <v>27</v>
      </c>
      <c r="J25" s="3">
        <f t="shared" si="0"/>
        <v>2708.1</v>
      </c>
      <c r="K25" s="7">
        <f t="shared" si="1"/>
        <v>10</v>
      </c>
      <c r="L25" s="3">
        <f t="shared" si="2"/>
        <v>1003</v>
      </c>
    </row>
    <row r="26" spans="1:12" x14ac:dyDescent="0.25">
      <c r="A26" s="13">
        <v>45435</v>
      </c>
      <c r="B26" s="13">
        <v>45440</v>
      </c>
      <c r="C26" s="16">
        <v>1000015</v>
      </c>
      <c r="D26" s="18" t="s">
        <v>18</v>
      </c>
      <c r="E26" s="12" t="s">
        <v>266</v>
      </c>
      <c r="F26" s="7">
        <v>77</v>
      </c>
      <c r="G26" s="3">
        <v>115.59506399999999</v>
      </c>
      <c r="H26" s="19"/>
      <c r="I26" s="7">
        <v>2</v>
      </c>
      <c r="J26" s="3">
        <f t="shared" si="0"/>
        <v>231.19012799999999</v>
      </c>
      <c r="K26" s="7">
        <f t="shared" si="1"/>
        <v>75</v>
      </c>
      <c r="L26" s="3">
        <f t="shared" si="2"/>
        <v>8669.6297999999988</v>
      </c>
    </row>
    <row r="27" spans="1:12" x14ac:dyDescent="0.25">
      <c r="A27" s="13">
        <v>45107</v>
      </c>
      <c r="B27" s="13">
        <v>45107</v>
      </c>
      <c r="C27" s="16">
        <v>1000016</v>
      </c>
      <c r="D27" s="18" t="s">
        <v>19</v>
      </c>
      <c r="E27" s="12" t="s">
        <v>266</v>
      </c>
      <c r="F27" s="7">
        <v>183</v>
      </c>
      <c r="G27" s="3">
        <v>154.47502700000001</v>
      </c>
      <c r="H27" s="19"/>
      <c r="I27" s="7">
        <v>25</v>
      </c>
      <c r="J27" s="3">
        <f t="shared" si="0"/>
        <v>3861.8756750000002</v>
      </c>
      <c r="K27" s="7">
        <f t="shared" si="1"/>
        <v>158</v>
      </c>
      <c r="L27" s="3">
        <f t="shared" si="2"/>
        <v>24407.054266000003</v>
      </c>
    </row>
    <row r="28" spans="1:12" x14ac:dyDescent="0.25">
      <c r="A28" s="13">
        <v>45107</v>
      </c>
      <c r="B28" s="13">
        <v>45107</v>
      </c>
      <c r="C28" s="16">
        <v>1000017</v>
      </c>
      <c r="D28" s="18" t="s">
        <v>20</v>
      </c>
      <c r="E28" s="12" t="s">
        <v>266</v>
      </c>
      <c r="F28" s="7">
        <v>230</v>
      </c>
      <c r="G28" s="3">
        <v>212.57052100000001</v>
      </c>
      <c r="H28" s="19"/>
      <c r="I28" s="7">
        <v>10</v>
      </c>
      <c r="J28" s="3">
        <f t="shared" si="0"/>
        <v>2125.7052100000001</v>
      </c>
      <c r="K28" s="7">
        <f t="shared" si="1"/>
        <v>220</v>
      </c>
      <c r="L28" s="3">
        <f t="shared" si="2"/>
        <v>46765.514620000002</v>
      </c>
    </row>
    <row r="29" spans="1:12" x14ac:dyDescent="0.25">
      <c r="A29" s="13">
        <v>45107</v>
      </c>
      <c r="B29" s="13" t="s">
        <v>259</v>
      </c>
      <c r="C29" s="16">
        <v>1000018</v>
      </c>
      <c r="D29" s="18" t="s">
        <v>21</v>
      </c>
      <c r="E29" s="12" t="s">
        <v>266</v>
      </c>
      <c r="F29" s="7">
        <v>119</v>
      </c>
      <c r="G29" s="3">
        <v>243.66663800000001</v>
      </c>
      <c r="H29" s="19"/>
      <c r="I29" s="7">
        <v>13</v>
      </c>
      <c r="J29" s="3">
        <f t="shared" si="0"/>
        <v>3167.6662940000001</v>
      </c>
      <c r="K29" s="7">
        <f t="shared" si="1"/>
        <v>106</v>
      </c>
      <c r="L29" s="3">
        <f t="shared" si="2"/>
        <v>25828.663628000002</v>
      </c>
    </row>
    <row r="30" spans="1:12" x14ac:dyDescent="0.25">
      <c r="A30" s="13">
        <v>45363</v>
      </c>
      <c r="B30" s="13">
        <v>45366</v>
      </c>
      <c r="C30" s="16">
        <v>1000240</v>
      </c>
      <c r="D30" s="18" t="s">
        <v>22</v>
      </c>
      <c r="E30" s="12" t="s">
        <v>266</v>
      </c>
      <c r="F30" s="7">
        <v>385</v>
      </c>
      <c r="G30" s="3">
        <v>337</v>
      </c>
      <c r="H30" s="19"/>
      <c r="I30" s="7">
        <v>11</v>
      </c>
      <c r="J30" s="3">
        <f t="shared" si="0"/>
        <v>3707</v>
      </c>
      <c r="K30" s="7">
        <f t="shared" si="1"/>
        <v>374</v>
      </c>
      <c r="L30" s="3">
        <f t="shared" si="2"/>
        <v>126038</v>
      </c>
    </row>
    <row r="31" spans="1:12" x14ac:dyDescent="0.25">
      <c r="A31" s="13">
        <v>45364</v>
      </c>
      <c r="B31" s="13">
        <v>45367</v>
      </c>
      <c r="C31" s="16">
        <v>1000245</v>
      </c>
      <c r="D31" s="18" t="s">
        <v>23</v>
      </c>
      <c r="E31" s="12" t="s">
        <v>266</v>
      </c>
      <c r="F31" s="7">
        <v>1</v>
      </c>
      <c r="G31" s="3"/>
      <c r="H31" s="19"/>
      <c r="I31" s="7"/>
      <c r="J31" s="3">
        <f t="shared" si="0"/>
        <v>0</v>
      </c>
      <c r="K31" s="7">
        <f t="shared" si="1"/>
        <v>1</v>
      </c>
      <c r="L31" s="3">
        <f t="shared" si="2"/>
        <v>0</v>
      </c>
    </row>
    <row r="32" spans="1:12" x14ac:dyDescent="0.25">
      <c r="A32" s="13">
        <v>45365</v>
      </c>
      <c r="B32" s="13">
        <v>45368</v>
      </c>
      <c r="C32" s="16">
        <v>100404</v>
      </c>
      <c r="D32" s="18" t="s">
        <v>24</v>
      </c>
      <c r="E32" s="12" t="s">
        <v>266</v>
      </c>
      <c r="F32" s="7">
        <v>8</v>
      </c>
      <c r="G32" s="3">
        <v>25.49</v>
      </c>
      <c r="H32" s="19"/>
      <c r="I32" s="7"/>
      <c r="J32" s="3">
        <f t="shared" si="0"/>
        <v>0</v>
      </c>
      <c r="K32" s="7">
        <f t="shared" si="1"/>
        <v>8</v>
      </c>
      <c r="L32" s="3">
        <f t="shared" si="2"/>
        <v>203.92</v>
      </c>
    </row>
    <row r="33" spans="1:12" x14ac:dyDescent="0.25">
      <c r="A33" s="13">
        <v>44925</v>
      </c>
      <c r="B33" s="13">
        <v>44926</v>
      </c>
      <c r="C33" s="16">
        <v>1000023</v>
      </c>
      <c r="D33" s="18" t="s">
        <v>25</v>
      </c>
      <c r="E33" s="12" t="s">
        <v>266</v>
      </c>
      <c r="F33" s="7">
        <v>112</v>
      </c>
      <c r="G33" s="3">
        <v>26</v>
      </c>
      <c r="H33" s="19"/>
      <c r="I33" s="7"/>
      <c r="J33" s="3">
        <f t="shared" si="0"/>
        <v>0</v>
      </c>
      <c r="K33" s="7">
        <f t="shared" si="1"/>
        <v>112</v>
      </c>
      <c r="L33" s="3">
        <f t="shared" si="2"/>
        <v>2912</v>
      </c>
    </row>
    <row r="34" spans="1:12" x14ac:dyDescent="0.25">
      <c r="A34" s="13">
        <v>45435</v>
      </c>
      <c r="B34" s="13">
        <v>45440</v>
      </c>
      <c r="C34" s="16">
        <v>1000029</v>
      </c>
      <c r="D34" s="18" t="s">
        <v>26</v>
      </c>
      <c r="E34" s="12" t="s">
        <v>266</v>
      </c>
      <c r="F34" s="7">
        <v>12</v>
      </c>
      <c r="G34" s="3">
        <v>0</v>
      </c>
      <c r="H34" s="19"/>
      <c r="I34" s="7"/>
      <c r="J34" s="3">
        <f t="shared" si="0"/>
        <v>0</v>
      </c>
      <c r="K34" s="7">
        <f t="shared" si="1"/>
        <v>12</v>
      </c>
      <c r="L34" s="3">
        <f t="shared" si="2"/>
        <v>0</v>
      </c>
    </row>
    <row r="35" spans="1:12" x14ac:dyDescent="0.25">
      <c r="A35" s="13">
        <v>44418</v>
      </c>
      <c r="B35" s="13">
        <v>44425</v>
      </c>
      <c r="C35" s="16">
        <v>1000030</v>
      </c>
      <c r="D35" s="18" t="s">
        <v>27</v>
      </c>
      <c r="E35" s="12" t="s">
        <v>266</v>
      </c>
      <c r="F35" s="7">
        <v>20</v>
      </c>
      <c r="G35" s="3">
        <v>295</v>
      </c>
      <c r="H35" s="19"/>
      <c r="I35" s="7"/>
      <c r="J35" s="3">
        <f t="shared" si="0"/>
        <v>0</v>
      </c>
      <c r="K35" s="7">
        <f t="shared" si="1"/>
        <v>20</v>
      </c>
      <c r="L35" s="3">
        <f t="shared" si="2"/>
        <v>5900</v>
      </c>
    </row>
    <row r="36" spans="1:12" x14ac:dyDescent="0.25">
      <c r="A36" s="13">
        <v>45363</v>
      </c>
      <c r="B36" s="13">
        <v>45366</v>
      </c>
      <c r="C36" s="16">
        <v>100355</v>
      </c>
      <c r="D36" s="18" t="s">
        <v>28</v>
      </c>
      <c r="E36" s="12" t="s">
        <v>266</v>
      </c>
      <c r="F36" s="7">
        <v>71</v>
      </c>
      <c r="G36" s="3"/>
      <c r="H36" s="19"/>
      <c r="I36" s="7"/>
      <c r="J36" s="3">
        <f t="shared" si="0"/>
        <v>0</v>
      </c>
      <c r="K36" s="7">
        <f t="shared" si="1"/>
        <v>71</v>
      </c>
      <c r="L36" s="3">
        <f t="shared" si="2"/>
        <v>0</v>
      </c>
    </row>
    <row r="37" spans="1:12" x14ac:dyDescent="0.25">
      <c r="A37" s="13">
        <v>45107</v>
      </c>
      <c r="B37" s="13">
        <v>45107</v>
      </c>
      <c r="C37" s="16">
        <v>1000031</v>
      </c>
      <c r="D37" s="18" t="s">
        <v>29</v>
      </c>
      <c r="E37" s="12" t="s">
        <v>266</v>
      </c>
      <c r="F37" s="7">
        <v>120</v>
      </c>
      <c r="G37" s="3">
        <v>1140</v>
      </c>
      <c r="H37" s="19"/>
      <c r="I37" s="7">
        <v>20</v>
      </c>
      <c r="J37" s="3">
        <f t="shared" si="0"/>
        <v>22800</v>
      </c>
      <c r="K37" s="7">
        <f t="shared" si="1"/>
        <v>100</v>
      </c>
      <c r="L37" s="3">
        <f t="shared" si="2"/>
        <v>114000</v>
      </c>
    </row>
    <row r="38" spans="1:12" x14ac:dyDescent="0.25">
      <c r="A38" s="13">
        <v>45107</v>
      </c>
      <c r="B38" s="13">
        <v>45107</v>
      </c>
      <c r="C38" s="16">
        <v>1000032</v>
      </c>
      <c r="D38" s="18" t="s">
        <v>30</v>
      </c>
      <c r="E38" s="12" t="s">
        <v>266</v>
      </c>
      <c r="F38" s="7">
        <v>0</v>
      </c>
      <c r="G38" s="3">
        <v>1140</v>
      </c>
      <c r="H38" s="19"/>
      <c r="I38" s="7"/>
      <c r="J38" s="3">
        <f t="shared" si="0"/>
        <v>0</v>
      </c>
      <c r="K38" s="7">
        <f t="shared" si="1"/>
        <v>0</v>
      </c>
      <c r="L38" s="3">
        <f t="shared" si="2"/>
        <v>0</v>
      </c>
    </row>
    <row r="39" spans="1:12" x14ac:dyDescent="0.25">
      <c r="A39" s="13">
        <v>42141</v>
      </c>
      <c r="B39" s="13">
        <v>42181</v>
      </c>
      <c r="C39" s="16">
        <v>1000034</v>
      </c>
      <c r="D39" s="18" t="s">
        <v>31</v>
      </c>
      <c r="E39" s="12" t="s">
        <v>266</v>
      </c>
      <c r="F39" s="7">
        <v>0</v>
      </c>
      <c r="G39" s="3">
        <v>31.27</v>
      </c>
      <c r="H39" s="19"/>
      <c r="I39" s="7"/>
      <c r="J39" s="3">
        <f t="shared" si="0"/>
        <v>0</v>
      </c>
      <c r="K39" s="7">
        <f t="shared" si="1"/>
        <v>0</v>
      </c>
      <c r="L39" s="3">
        <f t="shared" si="2"/>
        <v>0</v>
      </c>
    </row>
    <row r="40" spans="1:12" x14ac:dyDescent="0.25">
      <c r="A40" s="13">
        <v>43256</v>
      </c>
      <c r="B40" s="13">
        <v>43276</v>
      </c>
      <c r="C40" s="16">
        <v>1000035</v>
      </c>
      <c r="D40" s="18" t="s">
        <v>32</v>
      </c>
      <c r="E40" s="12" t="s">
        <v>265</v>
      </c>
      <c r="F40" s="7">
        <v>14</v>
      </c>
      <c r="G40" s="3">
        <v>453.52</v>
      </c>
      <c r="H40" s="19"/>
      <c r="I40" s="7"/>
      <c r="J40" s="3">
        <f t="shared" si="0"/>
        <v>0</v>
      </c>
      <c r="K40" s="7">
        <f t="shared" si="1"/>
        <v>14</v>
      </c>
      <c r="L40" s="3">
        <f t="shared" si="2"/>
        <v>6349.28</v>
      </c>
    </row>
    <row r="41" spans="1:12" x14ac:dyDescent="0.25">
      <c r="A41" s="13">
        <v>45363</v>
      </c>
      <c r="B41" s="13">
        <v>45366</v>
      </c>
      <c r="C41" s="16">
        <v>1000039</v>
      </c>
      <c r="D41" s="18" t="s">
        <v>33</v>
      </c>
      <c r="E41" s="12" t="s">
        <v>266</v>
      </c>
      <c r="F41" s="7">
        <v>5245</v>
      </c>
      <c r="G41" s="3">
        <v>1.35</v>
      </c>
      <c r="H41" s="19"/>
      <c r="I41" s="7"/>
      <c r="J41" s="3">
        <f t="shared" si="0"/>
        <v>0</v>
      </c>
      <c r="K41" s="7">
        <f t="shared" si="1"/>
        <v>5245</v>
      </c>
      <c r="L41" s="3">
        <f t="shared" si="2"/>
        <v>7080.7500000000009</v>
      </c>
    </row>
    <row r="42" spans="1:12" x14ac:dyDescent="0.25">
      <c r="A42" s="13">
        <v>44418</v>
      </c>
      <c r="B42" s="13">
        <v>44425</v>
      </c>
      <c r="C42" s="16">
        <v>1000040</v>
      </c>
      <c r="D42" s="18" t="s">
        <v>34</v>
      </c>
      <c r="E42" s="12" t="s">
        <v>266</v>
      </c>
      <c r="F42" s="7">
        <v>6</v>
      </c>
      <c r="G42" s="3">
        <v>1416</v>
      </c>
      <c r="H42" s="19"/>
      <c r="I42" s="7"/>
      <c r="J42" s="3">
        <f t="shared" si="0"/>
        <v>0</v>
      </c>
      <c r="K42" s="7">
        <f t="shared" si="1"/>
        <v>6</v>
      </c>
      <c r="L42" s="3">
        <f t="shared" si="2"/>
        <v>8496</v>
      </c>
    </row>
    <row r="43" spans="1:12" x14ac:dyDescent="0.25">
      <c r="A43" s="13">
        <v>45363</v>
      </c>
      <c r="B43" s="13">
        <v>45366</v>
      </c>
      <c r="C43" s="16">
        <v>1000041</v>
      </c>
      <c r="D43" s="18" t="s">
        <v>35</v>
      </c>
      <c r="E43" s="12" t="s">
        <v>266</v>
      </c>
      <c r="F43" s="7">
        <v>0</v>
      </c>
      <c r="G43" s="3">
        <v>7.44</v>
      </c>
      <c r="H43" s="19"/>
      <c r="I43" s="7"/>
      <c r="J43" s="3">
        <f t="shared" si="0"/>
        <v>0</v>
      </c>
      <c r="K43" s="7">
        <f t="shared" si="1"/>
        <v>0</v>
      </c>
      <c r="L43" s="3">
        <f t="shared" si="2"/>
        <v>0</v>
      </c>
    </row>
    <row r="44" spans="1:12" x14ac:dyDescent="0.25">
      <c r="A44" s="13">
        <v>45364</v>
      </c>
      <c r="B44" s="13">
        <v>45367</v>
      </c>
      <c r="C44" s="16">
        <v>100385</v>
      </c>
      <c r="D44" s="18" t="s">
        <v>36</v>
      </c>
      <c r="E44" s="12" t="s">
        <v>266</v>
      </c>
      <c r="F44" s="7">
        <v>6911</v>
      </c>
      <c r="G44" s="3"/>
      <c r="H44" s="19"/>
      <c r="I44" s="7">
        <v>76</v>
      </c>
      <c r="J44" s="3">
        <f t="shared" si="0"/>
        <v>0</v>
      </c>
      <c r="K44" s="7">
        <f t="shared" si="1"/>
        <v>6835</v>
      </c>
      <c r="L44" s="3">
        <f t="shared" si="2"/>
        <v>0</v>
      </c>
    </row>
    <row r="45" spans="1:12" x14ac:dyDescent="0.25">
      <c r="A45" s="13">
        <v>45363</v>
      </c>
      <c r="B45" s="13">
        <v>45366</v>
      </c>
      <c r="C45" s="16">
        <v>1000402</v>
      </c>
      <c r="D45" s="18" t="s">
        <v>37</v>
      </c>
      <c r="E45" s="12" t="s">
        <v>266</v>
      </c>
      <c r="F45" s="7">
        <v>1500</v>
      </c>
      <c r="G45" s="3">
        <v>12.15</v>
      </c>
      <c r="H45" s="19"/>
      <c r="I45" s="7"/>
      <c r="J45" s="3">
        <f t="shared" si="0"/>
        <v>0</v>
      </c>
      <c r="K45" s="7">
        <f t="shared" si="1"/>
        <v>1500</v>
      </c>
      <c r="L45" s="3">
        <f t="shared" si="2"/>
        <v>18225</v>
      </c>
    </row>
    <row r="46" spans="1:12" x14ac:dyDescent="0.25">
      <c r="A46" s="13">
        <v>43600</v>
      </c>
      <c r="B46" s="13">
        <v>43641</v>
      </c>
      <c r="C46" s="16">
        <v>1000226</v>
      </c>
      <c r="D46" s="18" t="s">
        <v>38</v>
      </c>
      <c r="E46" s="12" t="s">
        <v>266</v>
      </c>
      <c r="F46" s="7">
        <v>0</v>
      </c>
      <c r="G46" s="3">
        <v>8.26</v>
      </c>
      <c r="H46" s="19"/>
      <c r="I46" s="7"/>
      <c r="J46" s="3">
        <f t="shared" si="0"/>
        <v>0</v>
      </c>
      <c r="K46" s="7">
        <f t="shared" si="1"/>
        <v>0</v>
      </c>
      <c r="L46" s="3">
        <f t="shared" si="2"/>
        <v>0</v>
      </c>
    </row>
    <row r="47" spans="1:12" x14ac:dyDescent="0.25">
      <c r="A47" s="13">
        <v>43549</v>
      </c>
      <c r="B47" s="13">
        <v>43564</v>
      </c>
      <c r="C47" s="16">
        <v>1000043</v>
      </c>
      <c r="D47" s="18" t="s">
        <v>39</v>
      </c>
      <c r="E47" s="12" t="s">
        <v>266</v>
      </c>
      <c r="F47" s="7">
        <v>0</v>
      </c>
      <c r="G47" s="3">
        <v>1717.91</v>
      </c>
      <c r="H47" s="19"/>
      <c r="I47" s="7"/>
      <c r="J47" s="3">
        <f t="shared" si="0"/>
        <v>0</v>
      </c>
      <c r="K47" s="7">
        <f t="shared" si="1"/>
        <v>0</v>
      </c>
      <c r="L47" s="3">
        <f t="shared" si="2"/>
        <v>0</v>
      </c>
    </row>
    <row r="48" spans="1:12" x14ac:dyDescent="0.25">
      <c r="A48" s="13">
        <v>43550</v>
      </c>
      <c r="B48" s="13">
        <v>43565</v>
      </c>
      <c r="C48" s="16">
        <v>1000044</v>
      </c>
      <c r="D48" s="18" t="s">
        <v>40</v>
      </c>
      <c r="E48" s="12" t="s">
        <v>266</v>
      </c>
      <c r="F48" s="7">
        <v>2680</v>
      </c>
      <c r="G48" s="3">
        <v>174.64</v>
      </c>
      <c r="H48" s="19"/>
      <c r="I48" s="7"/>
      <c r="J48" s="3">
        <f t="shared" si="0"/>
        <v>0</v>
      </c>
      <c r="K48" s="7">
        <f t="shared" si="1"/>
        <v>2680</v>
      </c>
      <c r="L48" s="3">
        <f t="shared" si="2"/>
        <v>468035.19999999995</v>
      </c>
    </row>
    <row r="49" spans="1:12" x14ac:dyDescent="0.25">
      <c r="A49" s="13">
        <v>44418</v>
      </c>
      <c r="B49" s="13">
        <v>44425</v>
      </c>
      <c r="C49" s="16">
        <v>1000045</v>
      </c>
      <c r="D49" s="18" t="s">
        <v>41</v>
      </c>
      <c r="E49" s="12" t="s">
        <v>266</v>
      </c>
      <c r="F49" s="7">
        <v>0</v>
      </c>
      <c r="G49" s="3">
        <v>297.67</v>
      </c>
      <c r="H49" s="19"/>
      <c r="I49" s="7"/>
      <c r="J49" s="3">
        <f t="shared" si="0"/>
        <v>0</v>
      </c>
      <c r="K49" s="7">
        <f t="shared" si="1"/>
        <v>0</v>
      </c>
      <c r="L49" s="3">
        <f t="shared" si="2"/>
        <v>0</v>
      </c>
    </row>
    <row r="50" spans="1:12" x14ac:dyDescent="0.25">
      <c r="A50" s="13">
        <v>44468</v>
      </c>
      <c r="B50" s="13">
        <v>44468</v>
      </c>
      <c r="C50" s="16">
        <v>1000046</v>
      </c>
      <c r="D50" s="18" t="s">
        <v>42</v>
      </c>
      <c r="E50" s="12" t="s">
        <v>266</v>
      </c>
      <c r="F50" s="7">
        <v>0</v>
      </c>
      <c r="G50" s="3">
        <v>112.9</v>
      </c>
      <c r="H50" s="19"/>
      <c r="I50" s="7"/>
      <c r="J50" s="3">
        <f t="shared" si="0"/>
        <v>0</v>
      </c>
      <c r="K50" s="7">
        <f t="shared" si="1"/>
        <v>0</v>
      </c>
      <c r="L50" s="3">
        <f t="shared" si="2"/>
        <v>0</v>
      </c>
    </row>
    <row r="51" spans="1:12" x14ac:dyDescent="0.25">
      <c r="A51" s="13">
        <v>44468</v>
      </c>
      <c r="B51" s="13">
        <v>44468</v>
      </c>
      <c r="C51" s="16">
        <v>1000047</v>
      </c>
      <c r="D51" s="18" t="s">
        <v>43</v>
      </c>
      <c r="E51" s="12" t="s">
        <v>266</v>
      </c>
      <c r="F51" s="7">
        <v>473</v>
      </c>
      <c r="G51" s="3">
        <v>0</v>
      </c>
      <c r="H51" s="19"/>
      <c r="I51" s="7"/>
      <c r="J51" s="3">
        <f t="shared" si="0"/>
        <v>0</v>
      </c>
      <c r="K51" s="7">
        <f t="shared" si="1"/>
        <v>473</v>
      </c>
      <c r="L51" s="3">
        <f t="shared" si="2"/>
        <v>0</v>
      </c>
    </row>
    <row r="52" spans="1:12" x14ac:dyDescent="0.25">
      <c r="A52" s="13">
        <v>44468</v>
      </c>
      <c r="B52" s="13">
        <v>44468</v>
      </c>
      <c r="C52" s="16">
        <v>1000048</v>
      </c>
      <c r="D52" s="18" t="s">
        <v>44</v>
      </c>
      <c r="E52" s="12" t="s">
        <v>266</v>
      </c>
      <c r="F52" s="7">
        <v>1424</v>
      </c>
      <c r="G52" s="3">
        <v>507</v>
      </c>
      <c r="H52" s="19"/>
      <c r="I52" s="7"/>
      <c r="J52" s="3">
        <f t="shared" si="0"/>
        <v>0</v>
      </c>
      <c r="K52" s="7">
        <f t="shared" si="1"/>
        <v>1424</v>
      </c>
      <c r="L52" s="3">
        <f t="shared" si="2"/>
        <v>721968</v>
      </c>
    </row>
    <row r="53" spans="1:12" x14ac:dyDescent="0.25">
      <c r="A53" s="13">
        <v>44418</v>
      </c>
      <c r="B53" s="13">
        <v>44425</v>
      </c>
      <c r="C53" s="16">
        <v>1000049</v>
      </c>
      <c r="D53" s="18" t="s">
        <v>45</v>
      </c>
      <c r="E53" s="12" t="s">
        <v>266</v>
      </c>
      <c r="F53" s="7">
        <v>200</v>
      </c>
      <c r="G53" s="3">
        <v>140.63999999999999</v>
      </c>
      <c r="H53" s="19"/>
      <c r="I53" s="7">
        <v>27</v>
      </c>
      <c r="J53" s="3">
        <f t="shared" si="0"/>
        <v>3797.2799999999997</v>
      </c>
      <c r="K53" s="7">
        <f t="shared" si="1"/>
        <v>173</v>
      </c>
      <c r="L53" s="3">
        <f t="shared" si="2"/>
        <v>24330.719999999998</v>
      </c>
    </row>
    <row r="54" spans="1:12" x14ac:dyDescent="0.25">
      <c r="A54" s="15">
        <v>44844</v>
      </c>
      <c r="B54" s="15">
        <v>44864</v>
      </c>
      <c r="C54" s="16">
        <v>1000050</v>
      </c>
      <c r="D54" s="17" t="s">
        <v>46</v>
      </c>
      <c r="E54" s="12" t="s">
        <v>266</v>
      </c>
      <c r="F54" s="4">
        <v>1</v>
      </c>
      <c r="G54" s="4">
        <v>17.5</v>
      </c>
      <c r="H54" s="21"/>
      <c r="I54" s="21"/>
      <c r="J54" s="3">
        <f t="shared" si="0"/>
        <v>0</v>
      </c>
      <c r="K54" s="7">
        <f t="shared" si="1"/>
        <v>1</v>
      </c>
      <c r="L54" s="3">
        <f t="shared" si="2"/>
        <v>17.5</v>
      </c>
    </row>
    <row r="55" spans="1:12" x14ac:dyDescent="0.25">
      <c r="A55" s="13">
        <v>45435</v>
      </c>
      <c r="B55" s="13">
        <v>45440</v>
      </c>
      <c r="C55" s="16">
        <v>1000051</v>
      </c>
      <c r="D55" s="18" t="s">
        <v>47</v>
      </c>
      <c r="E55" s="12" t="s">
        <v>266</v>
      </c>
      <c r="F55" s="7">
        <v>323</v>
      </c>
      <c r="G55" s="3">
        <v>5.9557570000000002</v>
      </c>
      <c r="H55" s="19"/>
      <c r="I55" s="7">
        <v>323</v>
      </c>
      <c r="J55" s="3">
        <f t="shared" si="0"/>
        <v>1923.709511</v>
      </c>
      <c r="K55" s="7">
        <f t="shared" si="1"/>
        <v>0</v>
      </c>
      <c r="L55" s="3">
        <f t="shared" si="2"/>
        <v>0</v>
      </c>
    </row>
    <row r="56" spans="1:12" x14ac:dyDescent="0.25">
      <c r="A56" s="13">
        <v>45435</v>
      </c>
      <c r="B56" s="13">
        <v>45440</v>
      </c>
      <c r="C56" s="16">
        <v>1000052</v>
      </c>
      <c r="D56" s="18" t="s">
        <v>48</v>
      </c>
      <c r="E56" s="12" t="s">
        <v>266</v>
      </c>
      <c r="F56" s="7">
        <v>40</v>
      </c>
      <c r="G56" s="3">
        <v>6.26</v>
      </c>
      <c r="H56" s="19"/>
      <c r="I56" s="7">
        <v>40</v>
      </c>
      <c r="J56" s="3">
        <f t="shared" si="0"/>
        <v>250.39999999999998</v>
      </c>
      <c r="K56" s="7">
        <f t="shared" si="1"/>
        <v>0</v>
      </c>
      <c r="L56" s="3">
        <f t="shared" si="2"/>
        <v>0</v>
      </c>
    </row>
    <row r="57" spans="1:12" x14ac:dyDescent="0.25">
      <c r="A57" s="13">
        <v>43550</v>
      </c>
      <c r="B57" s="13">
        <v>43602</v>
      </c>
      <c r="C57" s="16">
        <v>1000053</v>
      </c>
      <c r="D57" s="18" t="s">
        <v>49</v>
      </c>
      <c r="E57" s="12" t="s">
        <v>265</v>
      </c>
      <c r="F57" s="7">
        <v>1537</v>
      </c>
      <c r="G57" s="3">
        <v>4.6100000000000003</v>
      </c>
      <c r="H57" s="19"/>
      <c r="I57" s="7">
        <v>9</v>
      </c>
      <c r="J57" s="3">
        <f t="shared" si="0"/>
        <v>41.49</v>
      </c>
      <c r="K57" s="7">
        <f t="shared" si="1"/>
        <v>1528</v>
      </c>
      <c r="L57" s="3">
        <f t="shared" si="2"/>
        <v>7044.0800000000008</v>
      </c>
    </row>
    <row r="58" spans="1:12" x14ac:dyDescent="0.25">
      <c r="A58" s="13">
        <v>43747</v>
      </c>
      <c r="B58" s="13">
        <v>43763</v>
      </c>
      <c r="C58" s="16">
        <v>1000054</v>
      </c>
      <c r="D58" s="18" t="s">
        <v>50</v>
      </c>
      <c r="E58" s="12" t="s">
        <v>265</v>
      </c>
      <c r="F58" s="7">
        <v>0</v>
      </c>
      <c r="G58" s="3">
        <v>20.906617000000001</v>
      </c>
      <c r="H58" s="19"/>
      <c r="I58" s="7"/>
      <c r="J58" s="3">
        <f t="shared" si="0"/>
        <v>0</v>
      </c>
      <c r="K58" s="7">
        <f t="shared" si="1"/>
        <v>0</v>
      </c>
      <c r="L58" s="3">
        <f t="shared" si="2"/>
        <v>0</v>
      </c>
    </row>
    <row r="59" spans="1:12" x14ac:dyDescent="0.25">
      <c r="A59" s="13">
        <v>45435</v>
      </c>
      <c r="B59" s="13">
        <v>45440</v>
      </c>
      <c r="C59" s="16">
        <v>1000055</v>
      </c>
      <c r="D59" s="18" t="s">
        <v>51</v>
      </c>
      <c r="E59" s="12" t="s">
        <v>265</v>
      </c>
      <c r="F59" s="7">
        <v>4</v>
      </c>
      <c r="G59" s="3">
        <v>155.36000000000001</v>
      </c>
      <c r="H59" s="19"/>
      <c r="I59" s="7"/>
      <c r="J59" s="3">
        <f t="shared" si="0"/>
        <v>0</v>
      </c>
      <c r="K59" s="7">
        <f t="shared" si="1"/>
        <v>4</v>
      </c>
      <c r="L59" s="3">
        <f t="shared" si="2"/>
        <v>621.44000000000005</v>
      </c>
    </row>
    <row r="60" spans="1:12" x14ac:dyDescent="0.25">
      <c r="A60" s="13">
        <v>44468</v>
      </c>
      <c r="B60" s="13">
        <v>44468</v>
      </c>
      <c r="C60" s="16">
        <v>1000056</v>
      </c>
      <c r="D60" s="18" t="s">
        <v>52</v>
      </c>
      <c r="E60" s="12" t="s">
        <v>265</v>
      </c>
      <c r="F60" s="7">
        <v>27</v>
      </c>
      <c r="G60" s="3">
        <v>0</v>
      </c>
      <c r="H60" s="19"/>
      <c r="I60" s="7"/>
      <c r="J60" s="3">
        <f t="shared" si="0"/>
        <v>0</v>
      </c>
      <c r="K60" s="7">
        <f t="shared" si="1"/>
        <v>27</v>
      </c>
      <c r="L60" s="3">
        <f t="shared" si="2"/>
        <v>0</v>
      </c>
    </row>
    <row r="61" spans="1:12" x14ac:dyDescent="0.25">
      <c r="A61" s="13">
        <v>44854</v>
      </c>
      <c r="B61" s="13">
        <v>44924</v>
      </c>
      <c r="C61" s="16">
        <v>1000057</v>
      </c>
      <c r="D61" s="18" t="s">
        <v>53</v>
      </c>
      <c r="E61" s="12" t="s">
        <v>266</v>
      </c>
      <c r="F61" s="7">
        <v>303</v>
      </c>
      <c r="G61" s="3"/>
      <c r="H61" s="19"/>
      <c r="I61" s="7"/>
      <c r="J61" s="3">
        <f t="shared" si="0"/>
        <v>0</v>
      </c>
      <c r="K61" s="7">
        <f t="shared" si="1"/>
        <v>303</v>
      </c>
      <c r="L61" s="3">
        <f t="shared" si="2"/>
        <v>0</v>
      </c>
    </row>
    <row r="62" spans="1:12" x14ac:dyDescent="0.25">
      <c r="A62" s="13">
        <v>45435</v>
      </c>
      <c r="B62" s="13">
        <v>45440</v>
      </c>
      <c r="C62" s="16">
        <v>1000058</v>
      </c>
      <c r="D62" s="18" t="s">
        <v>54</v>
      </c>
      <c r="E62" s="12" t="s">
        <v>265</v>
      </c>
      <c r="F62" s="7">
        <v>80</v>
      </c>
      <c r="G62" s="3">
        <v>21.24</v>
      </c>
      <c r="H62" s="19"/>
      <c r="I62" s="7">
        <v>47</v>
      </c>
      <c r="J62" s="3">
        <f t="shared" si="0"/>
        <v>998.28</v>
      </c>
      <c r="K62" s="7">
        <f t="shared" si="1"/>
        <v>33</v>
      </c>
      <c r="L62" s="3">
        <f t="shared" si="2"/>
        <v>700.92</v>
      </c>
    </row>
    <row r="63" spans="1:12" x14ac:dyDescent="0.25">
      <c r="A63" s="13">
        <v>45435</v>
      </c>
      <c r="B63" s="13">
        <v>46901</v>
      </c>
      <c r="C63" s="16">
        <v>1000059</v>
      </c>
      <c r="D63" s="18" t="s">
        <v>55</v>
      </c>
      <c r="E63" s="12" t="s">
        <v>265</v>
      </c>
      <c r="F63" s="7">
        <v>26</v>
      </c>
      <c r="G63" s="3">
        <v>64.900000000000006</v>
      </c>
      <c r="H63" s="19"/>
      <c r="I63" s="7">
        <v>15</v>
      </c>
      <c r="J63" s="3">
        <f t="shared" si="0"/>
        <v>973.50000000000011</v>
      </c>
      <c r="K63" s="7">
        <f t="shared" si="1"/>
        <v>11</v>
      </c>
      <c r="L63" s="3">
        <f t="shared" si="2"/>
        <v>713.90000000000009</v>
      </c>
    </row>
    <row r="64" spans="1:12" x14ac:dyDescent="0.25">
      <c r="A64" s="13">
        <v>45616</v>
      </c>
      <c r="B64" s="13">
        <v>45618</v>
      </c>
      <c r="C64" s="16">
        <v>100331</v>
      </c>
      <c r="D64" s="18" t="s">
        <v>56</v>
      </c>
      <c r="E64" s="12" t="s">
        <v>265</v>
      </c>
      <c r="F64" s="7">
        <v>175</v>
      </c>
      <c r="G64" s="3">
        <v>62.496170999999997</v>
      </c>
      <c r="H64" s="19">
        <v>50</v>
      </c>
      <c r="I64" s="7">
        <v>2</v>
      </c>
      <c r="J64" s="3">
        <f t="shared" si="0"/>
        <v>124.99234199999999</v>
      </c>
      <c r="K64" s="7">
        <f t="shared" si="1"/>
        <v>223</v>
      </c>
      <c r="L64" s="3">
        <f t="shared" si="2"/>
        <v>13936.646133</v>
      </c>
    </row>
    <row r="65" spans="1:12" x14ac:dyDescent="0.25">
      <c r="A65" s="13">
        <v>45127</v>
      </c>
      <c r="B65" s="13">
        <v>45135</v>
      </c>
      <c r="C65" s="16">
        <v>100333</v>
      </c>
      <c r="D65" s="18" t="s">
        <v>57</v>
      </c>
      <c r="E65" s="12" t="s">
        <v>265</v>
      </c>
      <c r="F65" s="7">
        <v>31</v>
      </c>
      <c r="G65" s="3">
        <v>79.06</v>
      </c>
      <c r="H65" s="19"/>
      <c r="I65" s="7">
        <v>4</v>
      </c>
      <c r="J65" s="3">
        <f t="shared" si="0"/>
        <v>316.24</v>
      </c>
      <c r="K65" s="7">
        <f t="shared" si="1"/>
        <v>27</v>
      </c>
      <c r="L65" s="3">
        <f t="shared" si="2"/>
        <v>2134.62</v>
      </c>
    </row>
    <row r="66" spans="1:12" x14ac:dyDescent="0.25">
      <c r="A66" s="13">
        <v>41922</v>
      </c>
      <c r="B66" s="13">
        <v>41945</v>
      </c>
      <c r="C66" s="16">
        <v>1000060</v>
      </c>
      <c r="D66" s="18" t="s">
        <v>58</v>
      </c>
      <c r="E66" s="12" t="s">
        <v>265</v>
      </c>
      <c r="F66" s="7">
        <v>0</v>
      </c>
      <c r="G66" s="3">
        <v>41.3</v>
      </c>
      <c r="H66" s="19"/>
      <c r="I66" s="7"/>
      <c r="J66" s="3">
        <f t="shared" si="0"/>
        <v>0</v>
      </c>
      <c r="K66" s="7">
        <f t="shared" si="1"/>
        <v>0</v>
      </c>
      <c r="L66" s="3">
        <f t="shared" si="2"/>
        <v>0</v>
      </c>
    </row>
    <row r="67" spans="1:12" x14ac:dyDescent="0.25">
      <c r="A67" s="13">
        <v>45435</v>
      </c>
      <c r="B67" s="13">
        <v>45440</v>
      </c>
      <c r="C67" s="16">
        <v>1000061</v>
      </c>
      <c r="D67" s="18" t="s">
        <v>59</v>
      </c>
      <c r="E67" s="12" t="s">
        <v>266</v>
      </c>
      <c r="F67" s="7">
        <v>256</v>
      </c>
      <c r="G67" s="3">
        <v>112.1</v>
      </c>
      <c r="H67" s="19"/>
      <c r="I67" s="7">
        <v>32</v>
      </c>
      <c r="J67" s="3">
        <f t="shared" si="0"/>
        <v>3587.2</v>
      </c>
      <c r="K67" s="7">
        <f t="shared" si="1"/>
        <v>224</v>
      </c>
      <c r="L67" s="3">
        <f t="shared" si="2"/>
        <v>25110.399999999998</v>
      </c>
    </row>
    <row r="68" spans="1:12" x14ac:dyDescent="0.25">
      <c r="A68" s="13">
        <v>45107</v>
      </c>
      <c r="B68" s="13">
        <v>45107</v>
      </c>
      <c r="C68" s="16">
        <v>1000062</v>
      </c>
      <c r="D68" s="18" t="s">
        <v>60</v>
      </c>
      <c r="E68" s="12" t="s">
        <v>266</v>
      </c>
      <c r="F68" s="7">
        <v>0</v>
      </c>
      <c r="G68" s="3">
        <v>48.058914999999999</v>
      </c>
      <c r="H68" s="19"/>
      <c r="I68" s="7"/>
      <c r="J68" s="3">
        <f t="shared" si="0"/>
        <v>0</v>
      </c>
      <c r="K68" s="7">
        <f t="shared" si="1"/>
        <v>0</v>
      </c>
      <c r="L68" s="3">
        <f t="shared" si="2"/>
        <v>0</v>
      </c>
    </row>
    <row r="69" spans="1:12" x14ac:dyDescent="0.25">
      <c r="A69" s="13">
        <v>45108</v>
      </c>
      <c r="B69" s="13">
        <v>45108</v>
      </c>
      <c r="C69" s="16">
        <v>100378</v>
      </c>
      <c r="D69" s="18" t="s">
        <v>61</v>
      </c>
      <c r="E69" s="12" t="s">
        <v>266</v>
      </c>
      <c r="F69" s="7">
        <v>41</v>
      </c>
      <c r="G69" s="3"/>
      <c r="H69" s="19"/>
      <c r="I69" s="7">
        <v>25</v>
      </c>
      <c r="J69" s="3">
        <f t="shared" si="0"/>
        <v>0</v>
      </c>
      <c r="K69" s="7">
        <f t="shared" si="1"/>
        <v>16</v>
      </c>
      <c r="L69" s="3">
        <f t="shared" si="2"/>
        <v>0</v>
      </c>
    </row>
    <row r="70" spans="1:12" x14ac:dyDescent="0.25">
      <c r="A70" s="13">
        <v>45108</v>
      </c>
      <c r="B70" s="13">
        <v>45108</v>
      </c>
      <c r="C70" s="16">
        <v>100379</v>
      </c>
      <c r="D70" s="18" t="s">
        <v>62</v>
      </c>
      <c r="E70" s="12" t="s">
        <v>266</v>
      </c>
      <c r="F70" s="7">
        <v>200</v>
      </c>
      <c r="G70" s="3"/>
      <c r="H70" s="19"/>
      <c r="I70" s="7">
        <v>39</v>
      </c>
      <c r="J70" s="3">
        <f t="shared" si="0"/>
        <v>0</v>
      </c>
      <c r="K70" s="7">
        <f t="shared" si="1"/>
        <v>161</v>
      </c>
      <c r="L70" s="3">
        <f t="shared" si="2"/>
        <v>0</v>
      </c>
    </row>
    <row r="71" spans="1:12" x14ac:dyDescent="0.25">
      <c r="A71" s="13">
        <v>45435</v>
      </c>
      <c r="B71" s="13">
        <v>45440</v>
      </c>
      <c r="C71" s="16">
        <v>100380</v>
      </c>
      <c r="D71" s="18" t="s">
        <v>63</v>
      </c>
      <c r="E71" s="12" t="s">
        <v>266</v>
      </c>
      <c r="F71" s="7">
        <v>29</v>
      </c>
      <c r="G71" s="3">
        <v>75.52</v>
      </c>
      <c r="H71" s="19"/>
      <c r="I71" s="7">
        <v>13</v>
      </c>
      <c r="J71" s="3">
        <f t="shared" si="0"/>
        <v>981.76</v>
      </c>
      <c r="K71" s="7">
        <f t="shared" si="1"/>
        <v>16</v>
      </c>
      <c r="L71" s="3">
        <f t="shared" si="2"/>
        <v>1208.32</v>
      </c>
    </row>
    <row r="72" spans="1:12" x14ac:dyDescent="0.25">
      <c r="A72" s="13">
        <v>45363</v>
      </c>
      <c r="B72" s="13">
        <v>45366</v>
      </c>
      <c r="C72" s="16">
        <v>1000403</v>
      </c>
      <c r="D72" s="18" t="s">
        <v>64</v>
      </c>
      <c r="E72" s="12" t="s">
        <v>266</v>
      </c>
      <c r="F72" s="7">
        <v>103</v>
      </c>
      <c r="G72" s="3">
        <v>21.61</v>
      </c>
      <c r="H72" s="19"/>
      <c r="I72" s="7">
        <v>1</v>
      </c>
      <c r="J72" s="3">
        <f t="shared" si="0"/>
        <v>21.61</v>
      </c>
      <c r="K72" s="7">
        <f t="shared" si="1"/>
        <v>102</v>
      </c>
      <c r="L72" s="3">
        <f t="shared" si="2"/>
        <v>2204.2199999999998</v>
      </c>
    </row>
    <row r="73" spans="1:12" x14ac:dyDescent="0.25">
      <c r="A73" s="13">
        <v>45435</v>
      </c>
      <c r="B73" s="13">
        <v>45440</v>
      </c>
      <c r="C73" s="16">
        <v>1000063</v>
      </c>
      <c r="D73" s="18" t="s">
        <v>65</v>
      </c>
      <c r="E73" s="12" t="s">
        <v>266</v>
      </c>
      <c r="F73" s="7">
        <v>148</v>
      </c>
      <c r="G73" s="3">
        <v>13.645405</v>
      </c>
      <c r="H73" s="19"/>
      <c r="I73" s="7">
        <v>26</v>
      </c>
      <c r="J73" s="3">
        <f t="shared" si="0"/>
        <v>354.78053</v>
      </c>
      <c r="K73" s="7">
        <f t="shared" si="1"/>
        <v>122</v>
      </c>
      <c r="L73" s="3">
        <f t="shared" si="2"/>
        <v>1664.7394100000001</v>
      </c>
    </row>
    <row r="74" spans="1:12" x14ac:dyDescent="0.25">
      <c r="A74" s="13">
        <v>45435</v>
      </c>
      <c r="B74" s="13">
        <v>45440</v>
      </c>
      <c r="C74" s="16">
        <v>1000064</v>
      </c>
      <c r="D74" s="18" t="s">
        <v>66</v>
      </c>
      <c r="E74" s="12" t="s">
        <v>266</v>
      </c>
      <c r="F74" s="7">
        <v>201</v>
      </c>
      <c r="G74" s="3">
        <v>31.539154</v>
      </c>
      <c r="H74" s="19"/>
      <c r="I74" s="7">
        <v>13</v>
      </c>
      <c r="J74" s="3">
        <f t="shared" si="0"/>
        <v>410.00900200000001</v>
      </c>
      <c r="K74" s="7">
        <f t="shared" si="1"/>
        <v>188</v>
      </c>
      <c r="L74" s="3">
        <f t="shared" si="2"/>
        <v>5929.360952</v>
      </c>
    </row>
    <row r="75" spans="1:12" x14ac:dyDescent="0.25">
      <c r="A75" s="13">
        <v>45435</v>
      </c>
      <c r="B75" s="13">
        <v>45440</v>
      </c>
      <c r="C75" s="16">
        <v>1000065</v>
      </c>
      <c r="D75" s="18" t="s">
        <v>67</v>
      </c>
      <c r="E75" s="12" t="s">
        <v>265</v>
      </c>
      <c r="F75" s="7">
        <v>94</v>
      </c>
      <c r="G75" s="3">
        <v>21.83</v>
      </c>
      <c r="H75" s="19"/>
      <c r="I75" s="7">
        <v>40</v>
      </c>
      <c r="J75" s="3">
        <f t="shared" si="0"/>
        <v>873.19999999999993</v>
      </c>
      <c r="K75" s="7">
        <f t="shared" si="1"/>
        <v>54</v>
      </c>
      <c r="L75" s="3">
        <f t="shared" si="2"/>
        <v>1178.82</v>
      </c>
    </row>
    <row r="76" spans="1:12" x14ac:dyDescent="0.25">
      <c r="A76" s="13">
        <v>43311</v>
      </c>
      <c r="B76" s="13">
        <v>43346</v>
      </c>
      <c r="C76" s="16">
        <v>1000066</v>
      </c>
      <c r="D76" s="18" t="s">
        <v>68</v>
      </c>
      <c r="E76" s="12" t="s">
        <v>265</v>
      </c>
      <c r="F76" s="7">
        <v>0</v>
      </c>
      <c r="G76" s="3">
        <v>21.83</v>
      </c>
      <c r="H76" s="19"/>
      <c r="I76" s="7"/>
      <c r="J76" s="3">
        <f t="shared" si="0"/>
        <v>0</v>
      </c>
      <c r="K76" s="7">
        <f t="shared" si="1"/>
        <v>0</v>
      </c>
      <c r="L76" s="3">
        <f t="shared" si="2"/>
        <v>0</v>
      </c>
    </row>
    <row r="77" spans="1:12" x14ac:dyDescent="0.25">
      <c r="A77" s="13">
        <v>45435</v>
      </c>
      <c r="B77" s="13">
        <v>45440</v>
      </c>
      <c r="C77" s="16">
        <v>1000067</v>
      </c>
      <c r="D77" s="18" t="s">
        <v>69</v>
      </c>
      <c r="E77" s="12" t="s">
        <v>266</v>
      </c>
      <c r="F77" s="7">
        <v>10</v>
      </c>
      <c r="G77" s="3">
        <v>7.03</v>
      </c>
      <c r="H77" s="19"/>
      <c r="I77" s="7"/>
      <c r="J77" s="3">
        <f t="shared" si="0"/>
        <v>0</v>
      </c>
      <c r="K77" s="7">
        <f t="shared" si="1"/>
        <v>10</v>
      </c>
      <c r="L77" s="3">
        <f t="shared" si="2"/>
        <v>70.3</v>
      </c>
    </row>
    <row r="78" spans="1:12" x14ac:dyDescent="0.25">
      <c r="A78" s="13">
        <v>45435</v>
      </c>
      <c r="B78" s="13">
        <v>45440</v>
      </c>
      <c r="C78" s="16">
        <v>1000069</v>
      </c>
      <c r="D78" s="18" t="s">
        <v>70</v>
      </c>
      <c r="E78" s="12" t="s">
        <v>266</v>
      </c>
      <c r="F78" s="7">
        <v>9</v>
      </c>
      <c r="G78" s="3">
        <v>23.97</v>
      </c>
      <c r="H78" s="19"/>
      <c r="I78" s="7"/>
      <c r="J78" s="3">
        <f t="shared" ref="J78:J141" si="3">+G78*I78</f>
        <v>0</v>
      </c>
      <c r="K78" s="7">
        <f t="shared" ref="K78:K141" si="4">+F78+H78-I78</f>
        <v>9</v>
      </c>
      <c r="L78" s="3">
        <f t="shared" ref="L78:L141" si="5">+G78*K78</f>
        <v>215.73</v>
      </c>
    </row>
    <row r="79" spans="1:12" x14ac:dyDescent="0.25">
      <c r="A79" s="13">
        <v>45435</v>
      </c>
      <c r="B79" s="13">
        <v>45440</v>
      </c>
      <c r="C79" s="16">
        <v>1000070</v>
      </c>
      <c r="D79" s="18" t="s">
        <v>71</v>
      </c>
      <c r="E79" s="12" t="s">
        <v>266</v>
      </c>
      <c r="F79" s="7">
        <v>57</v>
      </c>
      <c r="G79" s="3">
        <v>16.28</v>
      </c>
      <c r="H79" s="19"/>
      <c r="I79" s="7"/>
      <c r="J79" s="3">
        <f t="shared" si="3"/>
        <v>0</v>
      </c>
      <c r="K79" s="7">
        <f t="shared" si="4"/>
        <v>57</v>
      </c>
      <c r="L79" s="3">
        <f t="shared" si="5"/>
        <v>927.96</v>
      </c>
    </row>
    <row r="80" spans="1:12" x14ac:dyDescent="0.25">
      <c r="A80" s="13">
        <v>45435</v>
      </c>
      <c r="B80" s="13">
        <v>45440</v>
      </c>
      <c r="C80" s="16">
        <v>1000071</v>
      </c>
      <c r="D80" s="18" t="s">
        <v>72</v>
      </c>
      <c r="E80" s="12" t="s">
        <v>266</v>
      </c>
      <c r="F80" s="7">
        <v>6</v>
      </c>
      <c r="G80" s="3">
        <v>21.094999999999999</v>
      </c>
      <c r="H80" s="19"/>
      <c r="I80" s="7">
        <v>6</v>
      </c>
      <c r="J80" s="3">
        <f t="shared" si="3"/>
        <v>126.57</v>
      </c>
      <c r="K80" s="7">
        <f t="shared" si="4"/>
        <v>0</v>
      </c>
      <c r="L80" s="3">
        <f t="shared" si="5"/>
        <v>0</v>
      </c>
    </row>
    <row r="81" spans="1:12" x14ac:dyDescent="0.25">
      <c r="A81" s="13">
        <v>43439</v>
      </c>
      <c r="B81" s="13">
        <v>43461</v>
      </c>
      <c r="C81" s="16">
        <v>1000072</v>
      </c>
      <c r="D81" s="18" t="s">
        <v>73</v>
      </c>
      <c r="E81" s="12" t="s">
        <v>266</v>
      </c>
      <c r="F81" s="7">
        <v>4</v>
      </c>
      <c r="G81" s="3">
        <v>63.04</v>
      </c>
      <c r="H81" s="19"/>
      <c r="I81" s="7">
        <v>4</v>
      </c>
      <c r="J81" s="3">
        <f t="shared" si="3"/>
        <v>252.16</v>
      </c>
      <c r="K81" s="7">
        <f t="shared" si="4"/>
        <v>0</v>
      </c>
      <c r="L81" s="3">
        <f t="shared" si="5"/>
        <v>0</v>
      </c>
    </row>
    <row r="82" spans="1:12" x14ac:dyDescent="0.25">
      <c r="A82" s="13">
        <v>45435</v>
      </c>
      <c r="B82" s="13">
        <v>45440</v>
      </c>
      <c r="C82" s="16">
        <v>1000073</v>
      </c>
      <c r="D82" s="18" t="s">
        <v>74</v>
      </c>
      <c r="E82" s="12" t="s">
        <v>266</v>
      </c>
      <c r="F82" s="7">
        <v>4</v>
      </c>
      <c r="G82" s="3">
        <v>273.27</v>
      </c>
      <c r="H82" s="19"/>
      <c r="I82" s="7">
        <v>4</v>
      </c>
      <c r="J82" s="3">
        <f t="shared" si="3"/>
        <v>1093.08</v>
      </c>
      <c r="K82" s="7">
        <f t="shared" si="4"/>
        <v>0</v>
      </c>
      <c r="L82" s="3">
        <f t="shared" si="5"/>
        <v>0</v>
      </c>
    </row>
    <row r="83" spans="1:12" x14ac:dyDescent="0.25">
      <c r="A83" s="13">
        <v>45435</v>
      </c>
      <c r="B83" s="13">
        <v>45440</v>
      </c>
      <c r="C83" s="16">
        <v>1000074</v>
      </c>
      <c r="D83" s="18" t="s">
        <v>75</v>
      </c>
      <c r="E83" s="12" t="s">
        <v>266</v>
      </c>
      <c r="F83" s="7">
        <v>10</v>
      </c>
      <c r="G83" s="3">
        <v>41.3</v>
      </c>
      <c r="H83" s="19"/>
      <c r="I83" s="7">
        <v>6</v>
      </c>
      <c r="J83" s="3">
        <f t="shared" si="3"/>
        <v>247.79999999999998</v>
      </c>
      <c r="K83" s="7">
        <f t="shared" si="4"/>
        <v>4</v>
      </c>
      <c r="L83" s="3">
        <f t="shared" si="5"/>
        <v>165.2</v>
      </c>
    </row>
    <row r="84" spans="1:12" x14ac:dyDescent="0.25">
      <c r="A84" s="13">
        <v>44421</v>
      </c>
      <c r="B84" s="13">
        <v>44432</v>
      </c>
      <c r="C84" s="16">
        <v>1000075</v>
      </c>
      <c r="D84" s="18" t="s">
        <v>76</v>
      </c>
      <c r="E84" s="12" t="s">
        <v>266</v>
      </c>
      <c r="F84" s="7">
        <v>140</v>
      </c>
      <c r="G84" s="3">
        <v>164.31</v>
      </c>
      <c r="H84" s="19"/>
      <c r="I84" s="7">
        <v>14</v>
      </c>
      <c r="J84" s="3">
        <f t="shared" si="3"/>
        <v>2300.34</v>
      </c>
      <c r="K84" s="7">
        <f t="shared" si="4"/>
        <v>126</v>
      </c>
      <c r="L84" s="3">
        <f t="shared" si="5"/>
        <v>20703.060000000001</v>
      </c>
    </row>
    <row r="85" spans="1:12" x14ac:dyDescent="0.25">
      <c r="A85" s="13">
        <v>45435</v>
      </c>
      <c r="B85" s="13">
        <v>45440</v>
      </c>
      <c r="C85" s="16">
        <v>1000076</v>
      </c>
      <c r="D85" s="18" t="s">
        <v>77</v>
      </c>
      <c r="E85" s="12" t="s">
        <v>266</v>
      </c>
      <c r="F85" s="7">
        <v>77</v>
      </c>
      <c r="G85" s="3">
        <v>36.414545449999999</v>
      </c>
      <c r="H85" s="19"/>
      <c r="I85" s="7">
        <v>31</v>
      </c>
      <c r="J85" s="3">
        <f t="shared" si="3"/>
        <v>1128.8509089499998</v>
      </c>
      <c r="K85" s="7">
        <f t="shared" si="4"/>
        <v>46</v>
      </c>
      <c r="L85" s="3">
        <f t="shared" si="5"/>
        <v>1675.0690906999998</v>
      </c>
    </row>
    <row r="86" spans="1:12" x14ac:dyDescent="0.25">
      <c r="A86" s="13">
        <v>44252</v>
      </c>
      <c r="B86" s="13">
        <v>44255</v>
      </c>
      <c r="C86" s="16">
        <v>1000077</v>
      </c>
      <c r="D86" s="18" t="s">
        <v>78</v>
      </c>
      <c r="E86" s="12" t="s">
        <v>266</v>
      </c>
      <c r="F86" s="7">
        <v>133</v>
      </c>
      <c r="G86" s="3"/>
      <c r="H86" s="19"/>
      <c r="I86" s="7"/>
      <c r="J86" s="3">
        <f t="shared" si="3"/>
        <v>0</v>
      </c>
      <c r="K86" s="7">
        <f t="shared" si="4"/>
        <v>133</v>
      </c>
      <c r="L86" s="3">
        <f t="shared" si="5"/>
        <v>0</v>
      </c>
    </row>
    <row r="87" spans="1:12" x14ac:dyDescent="0.25">
      <c r="A87" s="13">
        <v>45435</v>
      </c>
      <c r="B87" s="13">
        <v>45440</v>
      </c>
      <c r="C87" s="16">
        <v>1000078</v>
      </c>
      <c r="D87" s="18" t="s">
        <v>267</v>
      </c>
      <c r="E87" s="12" t="s">
        <v>266</v>
      </c>
      <c r="F87" s="7">
        <v>120</v>
      </c>
      <c r="G87" s="3">
        <v>3.4537499999999999</v>
      </c>
      <c r="H87" s="19"/>
      <c r="I87" s="7">
        <v>120</v>
      </c>
      <c r="J87" s="3">
        <f t="shared" si="3"/>
        <v>414.45</v>
      </c>
      <c r="K87" s="7">
        <f t="shared" si="4"/>
        <v>0</v>
      </c>
      <c r="L87" s="3">
        <f t="shared" si="5"/>
        <v>0</v>
      </c>
    </row>
    <row r="88" spans="1:12" x14ac:dyDescent="0.25">
      <c r="A88" s="13">
        <v>45107</v>
      </c>
      <c r="B88" s="13">
        <v>45107</v>
      </c>
      <c r="C88" s="16">
        <v>1000079</v>
      </c>
      <c r="D88" s="18" t="s">
        <v>268</v>
      </c>
      <c r="E88" s="12" t="s">
        <v>266</v>
      </c>
      <c r="F88" s="7">
        <v>42</v>
      </c>
      <c r="G88" s="3"/>
      <c r="H88" s="19"/>
      <c r="I88" s="7"/>
      <c r="J88" s="3">
        <f t="shared" si="3"/>
        <v>0</v>
      </c>
      <c r="K88" s="7">
        <f t="shared" si="4"/>
        <v>42</v>
      </c>
      <c r="L88" s="3">
        <f t="shared" si="5"/>
        <v>0</v>
      </c>
    </row>
    <row r="89" spans="1:12" x14ac:dyDescent="0.25">
      <c r="A89" s="13">
        <v>45108</v>
      </c>
      <c r="B89" s="13">
        <v>45108</v>
      </c>
      <c r="C89" s="16">
        <v>1000080</v>
      </c>
      <c r="D89" s="18" t="s">
        <v>269</v>
      </c>
      <c r="E89" s="12" t="s">
        <v>266</v>
      </c>
      <c r="F89" s="7">
        <v>0</v>
      </c>
      <c r="G89" s="3">
        <v>125.52</v>
      </c>
      <c r="H89" s="19"/>
      <c r="I89" s="7"/>
      <c r="J89" s="3">
        <f t="shared" si="3"/>
        <v>0</v>
      </c>
      <c r="K89" s="7">
        <f t="shared" si="4"/>
        <v>0</v>
      </c>
      <c r="L89" s="3">
        <f t="shared" si="5"/>
        <v>0</v>
      </c>
    </row>
    <row r="90" spans="1:12" x14ac:dyDescent="0.25">
      <c r="A90" s="13">
        <v>45108</v>
      </c>
      <c r="B90" s="13">
        <v>45108</v>
      </c>
      <c r="C90" s="16">
        <v>1000081</v>
      </c>
      <c r="D90" s="18" t="s">
        <v>270</v>
      </c>
      <c r="E90" s="12" t="s">
        <v>266</v>
      </c>
      <c r="F90" s="7">
        <v>101</v>
      </c>
      <c r="G90" s="3">
        <v>18.63</v>
      </c>
      <c r="H90" s="19"/>
      <c r="I90" s="7"/>
      <c r="J90" s="3">
        <f t="shared" si="3"/>
        <v>0</v>
      </c>
      <c r="K90" s="7">
        <f t="shared" si="4"/>
        <v>101</v>
      </c>
      <c r="L90" s="3">
        <f t="shared" si="5"/>
        <v>1881.6299999999999</v>
      </c>
    </row>
    <row r="91" spans="1:12" x14ac:dyDescent="0.25">
      <c r="A91" s="13">
        <v>45107</v>
      </c>
      <c r="B91" s="13">
        <v>45107</v>
      </c>
      <c r="C91" s="16">
        <v>1000083</v>
      </c>
      <c r="D91" s="18" t="s">
        <v>271</v>
      </c>
      <c r="E91" s="12" t="s">
        <v>266</v>
      </c>
      <c r="F91" s="7">
        <v>72</v>
      </c>
      <c r="G91" s="3">
        <v>284.39999999999998</v>
      </c>
      <c r="H91" s="19"/>
      <c r="I91" s="7"/>
      <c r="J91" s="3">
        <f t="shared" si="3"/>
        <v>0</v>
      </c>
      <c r="K91" s="7">
        <f t="shared" si="4"/>
        <v>72</v>
      </c>
      <c r="L91" s="3">
        <f t="shared" si="5"/>
        <v>20476.8</v>
      </c>
    </row>
    <row r="92" spans="1:12" x14ac:dyDescent="0.25">
      <c r="A92" s="13">
        <v>45107</v>
      </c>
      <c r="B92" s="13">
        <v>45107</v>
      </c>
      <c r="C92" s="16">
        <v>1000084</v>
      </c>
      <c r="D92" s="18" t="s">
        <v>272</v>
      </c>
      <c r="E92" s="12" t="s">
        <v>266</v>
      </c>
      <c r="F92" s="7">
        <v>12</v>
      </c>
      <c r="G92" s="3"/>
      <c r="H92" s="19"/>
      <c r="I92" s="7"/>
      <c r="J92" s="3">
        <f t="shared" si="3"/>
        <v>0</v>
      </c>
      <c r="K92" s="7">
        <f t="shared" si="4"/>
        <v>12</v>
      </c>
      <c r="L92" s="3">
        <f t="shared" si="5"/>
        <v>0</v>
      </c>
    </row>
    <row r="93" spans="1:12" x14ac:dyDescent="0.25">
      <c r="A93" s="13">
        <v>45107</v>
      </c>
      <c r="B93" s="13">
        <v>45107</v>
      </c>
      <c r="C93" s="16">
        <v>1000085</v>
      </c>
      <c r="D93" s="18" t="s">
        <v>273</v>
      </c>
      <c r="E93" s="12" t="s">
        <v>266</v>
      </c>
      <c r="F93" s="7">
        <v>117</v>
      </c>
      <c r="G93" s="3">
        <v>284.39999999999998</v>
      </c>
      <c r="H93" s="19"/>
      <c r="I93" s="7"/>
      <c r="J93" s="3">
        <f t="shared" si="3"/>
        <v>0</v>
      </c>
      <c r="K93" s="7">
        <f t="shared" si="4"/>
        <v>117</v>
      </c>
      <c r="L93" s="3">
        <f t="shared" si="5"/>
        <v>33274.799999999996</v>
      </c>
    </row>
    <row r="94" spans="1:12" x14ac:dyDescent="0.25">
      <c r="A94" s="13">
        <v>41675</v>
      </c>
      <c r="B94" s="13">
        <v>41689</v>
      </c>
      <c r="C94" s="16">
        <v>1000086</v>
      </c>
      <c r="D94" s="18" t="s">
        <v>79</v>
      </c>
      <c r="E94" s="12" t="s">
        <v>266</v>
      </c>
      <c r="F94" s="7">
        <v>1</v>
      </c>
      <c r="G94" s="3">
        <v>162.68</v>
      </c>
      <c r="H94" s="19"/>
      <c r="I94" s="7"/>
      <c r="J94" s="3">
        <f t="shared" si="3"/>
        <v>0</v>
      </c>
      <c r="K94" s="7">
        <f t="shared" si="4"/>
        <v>1</v>
      </c>
      <c r="L94" s="3">
        <f t="shared" si="5"/>
        <v>162.68</v>
      </c>
    </row>
    <row r="95" spans="1:12" x14ac:dyDescent="0.25">
      <c r="A95" s="13">
        <v>45435</v>
      </c>
      <c r="B95" s="13">
        <v>45440</v>
      </c>
      <c r="C95" s="16">
        <v>1000087</v>
      </c>
      <c r="D95" s="18" t="s">
        <v>80</v>
      </c>
      <c r="E95" s="12" t="s">
        <v>265</v>
      </c>
      <c r="F95" s="7">
        <v>6</v>
      </c>
      <c r="G95" s="3">
        <v>41.3</v>
      </c>
      <c r="H95" s="19"/>
      <c r="I95" s="7">
        <v>4</v>
      </c>
      <c r="J95" s="3">
        <f t="shared" si="3"/>
        <v>165.2</v>
      </c>
      <c r="K95" s="7">
        <f t="shared" si="4"/>
        <v>2</v>
      </c>
      <c r="L95" s="3">
        <f t="shared" si="5"/>
        <v>82.6</v>
      </c>
    </row>
    <row r="96" spans="1:12" x14ac:dyDescent="0.25">
      <c r="A96" s="13">
        <v>44256</v>
      </c>
      <c r="B96" s="13">
        <v>44265</v>
      </c>
      <c r="C96" s="16">
        <v>1000088</v>
      </c>
      <c r="D96" s="18" t="s">
        <v>81</v>
      </c>
      <c r="E96" s="12" t="s">
        <v>265</v>
      </c>
      <c r="F96" s="7">
        <v>8</v>
      </c>
      <c r="G96" s="3">
        <v>98</v>
      </c>
      <c r="H96" s="19"/>
      <c r="I96" s="7"/>
      <c r="J96" s="3">
        <f t="shared" si="3"/>
        <v>0</v>
      </c>
      <c r="K96" s="7">
        <f t="shared" si="4"/>
        <v>8</v>
      </c>
      <c r="L96" s="3">
        <f t="shared" si="5"/>
        <v>784</v>
      </c>
    </row>
    <row r="97" spans="1:12" x14ac:dyDescent="0.25">
      <c r="A97" s="13">
        <v>44257</v>
      </c>
      <c r="B97" s="13">
        <v>44266</v>
      </c>
      <c r="C97" s="16">
        <v>100334</v>
      </c>
      <c r="D97" s="18" t="s">
        <v>82</v>
      </c>
      <c r="E97" s="12" t="s">
        <v>265</v>
      </c>
      <c r="F97" s="7">
        <v>0</v>
      </c>
      <c r="G97" s="3">
        <v>35.4</v>
      </c>
      <c r="H97" s="19"/>
      <c r="I97" s="7"/>
      <c r="J97" s="3">
        <f t="shared" si="3"/>
        <v>0</v>
      </c>
      <c r="K97" s="7">
        <f t="shared" si="4"/>
        <v>0</v>
      </c>
      <c r="L97" s="3">
        <f t="shared" si="5"/>
        <v>0</v>
      </c>
    </row>
    <row r="98" spans="1:12" x14ac:dyDescent="0.25">
      <c r="A98" s="13">
        <v>44713</v>
      </c>
      <c r="B98" s="13">
        <v>44742</v>
      </c>
      <c r="C98" s="16">
        <v>100344</v>
      </c>
      <c r="D98" s="18" t="s">
        <v>83</v>
      </c>
      <c r="E98" s="12" t="s">
        <v>265</v>
      </c>
      <c r="F98" s="7">
        <v>36</v>
      </c>
      <c r="G98" s="3">
        <v>59</v>
      </c>
      <c r="H98" s="19"/>
      <c r="I98" s="7"/>
      <c r="J98" s="3">
        <f t="shared" si="3"/>
        <v>0</v>
      </c>
      <c r="K98" s="7">
        <f t="shared" si="4"/>
        <v>36</v>
      </c>
      <c r="L98" s="3">
        <f t="shared" si="5"/>
        <v>2124</v>
      </c>
    </row>
    <row r="99" spans="1:12" x14ac:dyDescent="0.25">
      <c r="A99" s="13">
        <v>45107</v>
      </c>
      <c r="B99" s="13">
        <v>45107</v>
      </c>
      <c r="C99" s="16">
        <v>1000089</v>
      </c>
      <c r="D99" s="18" t="s">
        <v>84</v>
      </c>
      <c r="E99" s="12" t="s">
        <v>266</v>
      </c>
      <c r="F99" s="7">
        <v>28</v>
      </c>
      <c r="G99" s="3">
        <v>28.69</v>
      </c>
      <c r="H99" s="19"/>
      <c r="I99" s="7"/>
      <c r="J99" s="3">
        <f t="shared" si="3"/>
        <v>0</v>
      </c>
      <c r="K99" s="7">
        <f t="shared" si="4"/>
        <v>28</v>
      </c>
      <c r="L99" s="3">
        <f t="shared" si="5"/>
        <v>803.32</v>
      </c>
    </row>
    <row r="100" spans="1:12" x14ac:dyDescent="0.25">
      <c r="A100" s="13">
        <v>45435</v>
      </c>
      <c r="B100" s="13">
        <v>45440</v>
      </c>
      <c r="C100" s="16">
        <v>1000090</v>
      </c>
      <c r="D100" s="18" t="s">
        <v>85</v>
      </c>
      <c r="E100" s="12" t="s">
        <v>274</v>
      </c>
      <c r="F100" s="7">
        <v>482</v>
      </c>
      <c r="G100" s="3"/>
      <c r="H100" s="19"/>
      <c r="I100" s="7">
        <v>9</v>
      </c>
      <c r="J100" s="3">
        <f t="shared" si="3"/>
        <v>0</v>
      </c>
      <c r="K100" s="7">
        <f t="shared" si="4"/>
        <v>473</v>
      </c>
      <c r="L100" s="3">
        <f t="shared" si="5"/>
        <v>0</v>
      </c>
    </row>
    <row r="101" spans="1:12" x14ac:dyDescent="0.25">
      <c r="A101" s="13">
        <v>45435</v>
      </c>
      <c r="B101" s="13">
        <v>45440</v>
      </c>
      <c r="C101" s="16">
        <v>100345</v>
      </c>
      <c r="D101" s="18" t="s">
        <v>86</v>
      </c>
      <c r="E101" s="12" t="s">
        <v>265</v>
      </c>
      <c r="F101" s="7">
        <v>146</v>
      </c>
      <c r="G101" s="3">
        <v>58.191780819999998</v>
      </c>
      <c r="H101" s="19"/>
      <c r="I101" s="7"/>
      <c r="J101" s="3">
        <f t="shared" si="3"/>
        <v>0</v>
      </c>
      <c r="K101" s="7">
        <f t="shared" si="4"/>
        <v>146</v>
      </c>
      <c r="L101" s="3">
        <f t="shared" si="5"/>
        <v>8495.9999997199993</v>
      </c>
    </row>
    <row r="102" spans="1:12" x14ac:dyDescent="0.25">
      <c r="A102" s="13">
        <v>45435</v>
      </c>
      <c r="B102" s="13">
        <v>45440</v>
      </c>
      <c r="C102" s="16">
        <v>100346</v>
      </c>
      <c r="D102" s="18" t="s">
        <v>87</v>
      </c>
      <c r="E102" s="12" t="s">
        <v>274</v>
      </c>
      <c r="F102" s="7">
        <v>172</v>
      </c>
      <c r="G102" s="3">
        <v>15.508604</v>
      </c>
      <c r="H102" s="19"/>
      <c r="I102" s="7">
        <v>34</v>
      </c>
      <c r="J102" s="3">
        <f t="shared" si="3"/>
        <v>527.29253600000004</v>
      </c>
      <c r="K102" s="7">
        <f t="shared" si="4"/>
        <v>138</v>
      </c>
      <c r="L102" s="3">
        <f t="shared" si="5"/>
        <v>2140.1873519999999</v>
      </c>
    </row>
    <row r="103" spans="1:12" x14ac:dyDescent="0.25">
      <c r="A103" s="13">
        <v>45363</v>
      </c>
      <c r="B103" s="13">
        <v>45366</v>
      </c>
      <c r="C103" s="16">
        <v>100356</v>
      </c>
      <c r="D103" s="18" t="s">
        <v>88</v>
      </c>
      <c r="E103" s="12" t="s">
        <v>274</v>
      </c>
      <c r="F103" s="7">
        <v>808</v>
      </c>
      <c r="G103" s="3">
        <v>32.5</v>
      </c>
      <c r="H103" s="19"/>
      <c r="I103" s="7">
        <v>34</v>
      </c>
      <c r="J103" s="3">
        <f t="shared" si="3"/>
        <v>1105</v>
      </c>
      <c r="K103" s="7">
        <f t="shared" si="4"/>
        <v>774</v>
      </c>
      <c r="L103" s="3">
        <f t="shared" si="5"/>
        <v>25155</v>
      </c>
    </row>
    <row r="104" spans="1:12" x14ac:dyDescent="0.25">
      <c r="A104" s="13">
        <v>44743</v>
      </c>
      <c r="B104" s="13">
        <v>44757</v>
      </c>
      <c r="C104" s="16">
        <v>1000092</v>
      </c>
      <c r="D104" s="18" t="s">
        <v>89</v>
      </c>
      <c r="E104" s="12" t="s">
        <v>266</v>
      </c>
      <c r="F104" s="7">
        <v>0</v>
      </c>
      <c r="G104" s="3">
        <v>193.32</v>
      </c>
      <c r="H104" s="19"/>
      <c r="I104" s="7"/>
      <c r="J104" s="3">
        <f t="shared" si="3"/>
        <v>0</v>
      </c>
      <c r="K104" s="7">
        <f t="shared" si="4"/>
        <v>0</v>
      </c>
      <c r="L104" s="3">
        <f t="shared" si="5"/>
        <v>0</v>
      </c>
    </row>
    <row r="105" spans="1:12" x14ac:dyDescent="0.25">
      <c r="A105" s="13">
        <v>45435</v>
      </c>
      <c r="B105" s="13" t="s">
        <v>260</v>
      </c>
      <c r="C105" s="16">
        <v>1000093</v>
      </c>
      <c r="D105" s="18" t="s">
        <v>275</v>
      </c>
      <c r="E105" s="12" t="s">
        <v>266</v>
      </c>
      <c r="F105" s="7">
        <v>259</v>
      </c>
      <c r="G105" s="3">
        <v>243.08</v>
      </c>
      <c r="H105" s="19"/>
      <c r="I105" s="7"/>
      <c r="J105" s="3">
        <f t="shared" si="3"/>
        <v>0</v>
      </c>
      <c r="K105" s="7">
        <f t="shared" si="4"/>
        <v>259</v>
      </c>
      <c r="L105" s="3">
        <f t="shared" si="5"/>
        <v>62957.72</v>
      </c>
    </row>
    <row r="106" spans="1:12" x14ac:dyDescent="0.25">
      <c r="A106" s="13">
        <v>45107</v>
      </c>
      <c r="B106" s="13">
        <v>45107</v>
      </c>
      <c r="C106" s="16">
        <v>1000094</v>
      </c>
      <c r="D106" s="18" t="s">
        <v>276</v>
      </c>
      <c r="E106" s="12" t="s">
        <v>266</v>
      </c>
      <c r="F106" s="7">
        <v>91</v>
      </c>
      <c r="G106" s="3">
        <v>0</v>
      </c>
      <c r="H106" s="19"/>
      <c r="I106" s="7"/>
      <c r="J106" s="3">
        <f t="shared" si="3"/>
        <v>0</v>
      </c>
      <c r="K106" s="7">
        <f t="shared" si="4"/>
        <v>91</v>
      </c>
      <c r="L106" s="3">
        <f t="shared" si="5"/>
        <v>0</v>
      </c>
    </row>
    <row r="107" spans="1:12" x14ac:dyDescent="0.25">
      <c r="A107" s="13" t="s">
        <v>259</v>
      </c>
      <c r="B107" s="13">
        <v>45107</v>
      </c>
      <c r="C107" s="16">
        <v>1000095</v>
      </c>
      <c r="D107" s="18" t="s">
        <v>277</v>
      </c>
      <c r="E107" s="12" t="s">
        <v>266</v>
      </c>
      <c r="F107" s="7">
        <v>6</v>
      </c>
      <c r="G107" s="3">
        <v>170.66666599999999</v>
      </c>
      <c r="H107" s="19"/>
      <c r="I107" s="7"/>
      <c r="J107" s="3">
        <f t="shared" si="3"/>
        <v>0</v>
      </c>
      <c r="K107" s="7">
        <f t="shared" si="4"/>
        <v>6</v>
      </c>
      <c r="L107" s="3">
        <f t="shared" si="5"/>
        <v>1023.999996</v>
      </c>
    </row>
    <row r="108" spans="1:12" x14ac:dyDescent="0.25">
      <c r="A108" s="13">
        <v>45435</v>
      </c>
      <c r="B108" s="13">
        <v>45440</v>
      </c>
      <c r="C108" s="16">
        <v>1000096</v>
      </c>
      <c r="D108" s="18" t="s">
        <v>278</v>
      </c>
      <c r="E108" s="12" t="s">
        <v>266</v>
      </c>
      <c r="F108" s="7">
        <v>34</v>
      </c>
      <c r="G108" s="3">
        <v>18.88</v>
      </c>
      <c r="H108" s="19"/>
      <c r="I108" s="7"/>
      <c r="J108" s="3">
        <f t="shared" si="3"/>
        <v>0</v>
      </c>
      <c r="K108" s="7">
        <f t="shared" si="4"/>
        <v>34</v>
      </c>
      <c r="L108" s="3">
        <f t="shared" si="5"/>
        <v>641.91999999999996</v>
      </c>
    </row>
    <row r="109" spans="1:12" x14ac:dyDescent="0.25">
      <c r="A109" s="13">
        <v>43256</v>
      </c>
      <c r="B109" s="13">
        <v>43276</v>
      </c>
      <c r="C109" s="16">
        <v>1000097</v>
      </c>
      <c r="D109" s="18" t="s">
        <v>90</v>
      </c>
      <c r="E109" s="12" t="s">
        <v>265</v>
      </c>
      <c r="F109" s="7">
        <v>91</v>
      </c>
      <c r="G109" s="3">
        <v>15.09</v>
      </c>
      <c r="H109" s="19"/>
      <c r="I109" s="7"/>
      <c r="J109" s="3">
        <f t="shared" si="3"/>
        <v>0</v>
      </c>
      <c r="K109" s="7">
        <f t="shared" si="4"/>
        <v>91</v>
      </c>
      <c r="L109" s="3">
        <f t="shared" si="5"/>
        <v>1373.19</v>
      </c>
    </row>
    <row r="110" spans="1:12" x14ac:dyDescent="0.25">
      <c r="A110" s="13">
        <v>45363</v>
      </c>
      <c r="B110" s="13">
        <v>45366</v>
      </c>
      <c r="C110" s="16">
        <v>1000407</v>
      </c>
      <c r="D110" s="18" t="s">
        <v>91</v>
      </c>
      <c r="E110" s="12" t="s">
        <v>265</v>
      </c>
      <c r="F110" s="7">
        <v>0</v>
      </c>
      <c r="G110" s="3">
        <v>10.8</v>
      </c>
      <c r="H110" s="19"/>
      <c r="I110" s="7"/>
      <c r="J110" s="3">
        <f t="shared" si="3"/>
        <v>0</v>
      </c>
      <c r="K110" s="7">
        <f t="shared" si="4"/>
        <v>0</v>
      </c>
      <c r="L110" s="3">
        <f t="shared" si="5"/>
        <v>0</v>
      </c>
    </row>
    <row r="111" spans="1:12" x14ac:dyDescent="0.25">
      <c r="A111" s="13">
        <v>43747</v>
      </c>
      <c r="B111" s="13">
        <v>43763</v>
      </c>
      <c r="C111" s="16">
        <v>1000098</v>
      </c>
      <c r="D111" s="18" t="s">
        <v>92</v>
      </c>
      <c r="E111" s="12" t="s">
        <v>265</v>
      </c>
      <c r="F111" s="7">
        <v>531</v>
      </c>
      <c r="G111" s="3">
        <v>0</v>
      </c>
      <c r="H111" s="19"/>
      <c r="I111" s="7"/>
      <c r="J111" s="3">
        <f t="shared" si="3"/>
        <v>0</v>
      </c>
      <c r="K111" s="7">
        <f t="shared" si="4"/>
        <v>531</v>
      </c>
      <c r="L111" s="3">
        <f t="shared" si="5"/>
        <v>0</v>
      </c>
    </row>
    <row r="112" spans="1:12" x14ac:dyDescent="0.25">
      <c r="A112" s="13">
        <v>43549</v>
      </c>
      <c r="B112" s="13">
        <v>43563</v>
      </c>
      <c r="C112" s="16">
        <v>1000099</v>
      </c>
      <c r="D112" s="18" t="s">
        <v>93</v>
      </c>
      <c r="E112" s="12" t="s">
        <v>265</v>
      </c>
      <c r="F112" s="7">
        <v>0</v>
      </c>
      <c r="G112" s="3">
        <v>215.94</v>
      </c>
      <c r="H112" s="19"/>
      <c r="I112" s="7"/>
      <c r="J112" s="3">
        <f t="shared" si="3"/>
        <v>0</v>
      </c>
      <c r="K112" s="7">
        <f t="shared" si="4"/>
        <v>0</v>
      </c>
      <c r="L112" s="3">
        <f t="shared" si="5"/>
        <v>0</v>
      </c>
    </row>
    <row r="113" spans="1:12" x14ac:dyDescent="0.25">
      <c r="A113" s="13" t="s">
        <v>261</v>
      </c>
      <c r="B113" s="13">
        <v>42696</v>
      </c>
      <c r="C113" s="16">
        <v>1000100</v>
      </c>
      <c r="D113" s="18" t="s">
        <v>94</v>
      </c>
      <c r="E113" s="12" t="s">
        <v>265</v>
      </c>
      <c r="F113" s="7">
        <v>0</v>
      </c>
      <c r="G113" s="3">
        <v>41.3</v>
      </c>
      <c r="H113" s="19"/>
      <c r="I113" s="7"/>
      <c r="J113" s="3">
        <f t="shared" si="3"/>
        <v>0</v>
      </c>
      <c r="K113" s="7">
        <f t="shared" si="4"/>
        <v>0</v>
      </c>
      <c r="L113" s="3">
        <f t="shared" si="5"/>
        <v>0</v>
      </c>
    </row>
    <row r="114" spans="1:12" x14ac:dyDescent="0.25">
      <c r="A114" s="13">
        <v>42129</v>
      </c>
      <c r="B114" s="13">
        <v>42143</v>
      </c>
      <c r="C114" s="16">
        <v>1000101</v>
      </c>
      <c r="D114" s="18" t="s">
        <v>95</v>
      </c>
      <c r="E114" s="12" t="s">
        <v>266</v>
      </c>
      <c r="F114" s="7">
        <v>6</v>
      </c>
      <c r="G114" s="3">
        <v>224.2</v>
      </c>
      <c r="H114" s="19"/>
      <c r="I114" s="7"/>
      <c r="J114" s="3">
        <f t="shared" si="3"/>
        <v>0</v>
      </c>
      <c r="K114" s="7">
        <f t="shared" si="4"/>
        <v>6</v>
      </c>
      <c r="L114" s="3">
        <f t="shared" si="5"/>
        <v>1345.1999999999998</v>
      </c>
    </row>
    <row r="115" spans="1:12" x14ac:dyDescent="0.25">
      <c r="A115" s="13">
        <v>44418</v>
      </c>
      <c r="B115" s="13">
        <v>44425</v>
      </c>
      <c r="C115" s="16">
        <v>1000102</v>
      </c>
      <c r="D115" s="18" t="s">
        <v>96</v>
      </c>
      <c r="E115" s="12" t="s">
        <v>265</v>
      </c>
      <c r="F115" s="7">
        <v>8</v>
      </c>
      <c r="G115" s="3">
        <v>30.68</v>
      </c>
      <c r="H115" s="19"/>
      <c r="I115" s="7">
        <v>1</v>
      </c>
      <c r="J115" s="3">
        <f t="shared" si="3"/>
        <v>30.68</v>
      </c>
      <c r="K115" s="7">
        <f t="shared" si="4"/>
        <v>7</v>
      </c>
      <c r="L115" s="3">
        <f t="shared" si="5"/>
        <v>214.76</v>
      </c>
    </row>
    <row r="116" spans="1:12" x14ac:dyDescent="0.25">
      <c r="A116" s="13">
        <v>45435</v>
      </c>
      <c r="B116" s="13">
        <v>45440</v>
      </c>
      <c r="C116" s="16">
        <v>1000104</v>
      </c>
      <c r="D116" s="18" t="s">
        <v>97</v>
      </c>
      <c r="E116" s="12" t="s">
        <v>265</v>
      </c>
      <c r="F116" s="7">
        <v>9</v>
      </c>
      <c r="G116" s="3">
        <v>74.78</v>
      </c>
      <c r="H116" s="19"/>
      <c r="I116" s="7">
        <v>8</v>
      </c>
      <c r="J116" s="3">
        <f t="shared" si="3"/>
        <v>598.24</v>
      </c>
      <c r="K116" s="7">
        <f t="shared" si="4"/>
        <v>1</v>
      </c>
      <c r="L116" s="3">
        <f t="shared" si="5"/>
        <v>74.78</v>
      </c>
    </row>
    <row r="117" spans="1:12" x14ac:dyDescent="0.25">
      <c r="A117" s="13">
        <v>45435</v>
      </c>
      <c r="B117" s="13">
        <v>45440</v>
      </c>
      <c r="C117" s="16">
        <v>1000106</v>
      </c>
      <c r="D117" s="18" t="s">
        <v>98</v>
      </c>
      <c r="E117" s="12" t="s">
        <v>265</v>
      </c>
      <c r="F117" s="7">
        <v>3</v>
      </c>
      <c r="G117" s="3">
        <v>141.6</v>
      </c>
      <c r="H117" s="19"/>
      <c r="I117" s="7">
        <v>3</v>
      </c>
      <c r="J117" s="3">
        <f t="shared" si="3"/>
        <v>424.79999999999995</v>
      </c>
      <c r="K117" s="7">
        <f t="shared" si="4"/>
        <v>0</v>
      </c>
      <c r="L117" s="3">
        <f t="shared" si="5"/>
        <v>0</v>
      </c>
    </row>
    <row r="118" spans="1:12" x14ac:dyDescent="0.25">
      <c r="A118" s="13">
        <v>44418</v>
      </c>
      <c r="B118" s="13">
        <v>44425</v>
      </c>
      <c r="C118" s="16">
        <v>1000107</v>
      </c>
      <c r="D118" s="18" t="s">
        <v>99</v>
      </c>
      <c r="E118" s="12" t="s">
        <v>265</v>
      </c>
      <c r="F118" s="7">
        <v>4</v>
      </c>
      <c r="G118" s="3"/>
      <c r="H118" s="19"/>
      <c r="I118" s="7"/>
      <c r="J118" s="3">
        <f t="shared" si="3"/>
        <v>0</v>
      </c>
      <c r="K118" s="7">
        <f t="shared" si="4"/>
        <v>4</v>
      </c>
      <c r="L118" s="3">
        <f t="shared" si="5"/>
        <v>0</v>
      </c>
    </row>
    <row r="119" spans="1:12" x14ac:dyDescent="0.25">
      <c r="A119" s="13">
        <v>44418</v>
      </c>
      <c r="B119" s="13">
        <v>44425</v>
      </c>
      <c r="C119" s="16">
        <v>1000109</v>
      </c>
      <c r="D119" s="18" t="s">
        <v>100</v>
      </c>
      <c r="E119" s="12" t="s">
        <v>274</v>
      </c>
      <c r="F119" s="7">
        <v>0</v>
      </c>
      <c r="G119" s="3">
        <v>424.8</v>
      </c>
      <c r="H119" s="19"/>
      <c r="I119" s="7"/>
      <c r="J119" s="3">
        <f t="shared" si="3"/>
        <v>0</v>
      </c>
      <c r="K119" s="7">
        <f t="shared" si="4"/>
        <v>0</v>
      </c>
      <c r="L119" s="3">
        <f t="shared" si="5"/>
        <v>0</v>
      </c>
    </row>
    <row r="120" spans="1:12" x14ac:dyDescent="0.25">
      <c r="A120" s="13">
        <v>45435</v>
      </c>
      <c r="B120" s="13">
        <v>45440</v>
      </c>
      <c r="C120" s="16">
        <v>1000110</v>
      </c>
      <c r="D120" s="18" t="s">
        <v>101</v>
      </c>
      <c r="E120" s="12" t="s">
        <v>265</v>
      </c>
      <c r="F120" s="7">
        <v>1</v>
      </c>
      <c r="G120" s="3">
        <v>36.58</v>
      </c>
      <c r="H120" s="19"/>
      <c r="I120" s="7">
        <v>1</v>
      </c>
      <c r="J120" s="3">
        <f t="shared" si="3"/>
        <v>36.58</v>
      </c>
      <c r="K120" s="7">
        <f t="shared" si="4"/>
        <v>0</v>
      </c>
      <c r="L120" s="3">
        <f t="shared" si="5"/>
        <v>0</v>
      </c>
    </row>
    <row r="121" spans="1:12" x14ac:dyDescent="0.25">
      <c r="A121" s="13">
        <v>45363</v>
      </c>
      <c r="B121" s="13">
        <v>45366</v>
      </c>
      <c r="C121" s="16">
        <v>1000111</v>
      </c>
      <c r="D121" s="18" t="s">
        <v>102</v>
      </c>
      <c r="E121" s="12" t="s">
        <v>265</v>
      </c>
      <c r="F121" s="7">
        <v>49</v>
      </c>
      <c r="G121" s="3">
        <v>259.00510200000002</v>
      </c>
      <c r="H121" s="19"/>
      <c r="I121" s="7"/>
      <c r="J121" s="3">
        <f t="shared" si="3"/>
        <v>0</v>
      </c>
      <c r="K121" s="7">
        <f t="shared" si="4"/>
        <v>49</v>
      </c>
      <c r="L121" s="3">
        <f t="shared" si="5"/>
        <v>12691.249998000001</v>
      </c>
    </row>
    <row r="122" spans="1:12" x14ac:dyDescent="0.25">
      <c r="A122" s="13">
        <v>45364</v>
      </c>
      <c r="B122" s="13">
        <v>45367</v>
      </c>
      <c r="C122" s="16">
        <v>1000112</v>
      </c>
      <c r="D122" s="18" t="s">
        <v>103</v>
      </c>
      <c r="E122" s="12" t="s">
        <v>265</v>
      </c>
      <c r="F122" s="7">
        <v>18</v>
      </c>
      <c r="G122" s="3">
        <v>1124.76</v>
      </c>
      <c r="H122" s="19"/>
      <c r="I122" s="7"/>
      <c r="J122" s="3">
        <f t="shared" si="3"/>
        <v>0</v>
      </c>
      <c r="K122" s="7">
        <f t="shared" si="4"/>
        <v>18</v>
      </c>
      <c r="L122" s="3">
        <f t="shared" si="5"/>
        <v>20245.68</v>
      </c>
    </row>
    <row r="123" spans="1:12" x14ac:dyDescent="0.25">
      <c r="A123" s="13">
        <v>45435</v>
      </c>
      <c r="B123" s="13">
        <v>45440</v>
      </c>
      <c r="C123" s="16">
        <v>1000114</v>
      </c>
      <c r="D123" s="18" t="s">
        <v>104</v>
      </c>
      <c r="E123" s="12" t="s">
        <v>265</v>
      </c>
      <c r="F123" s="7">
        <v>2</v>
      </c>
      <c r="G123" s="3">
        <v>4900</v>
      </c>
      <c r="H123" s="19"/>
      <c r="I123" s="7"/>
      <c r="J123" s="3">
        <f t="shared" si="3"/>
        <v>0</v>
      </c>
      <c r="K123" s="7">
        <f t="shared" si="4"/>
        <v>2</v>
      </c>
      <c r="L123" s="3">
        <f t="shared" si="5"/>
        <v>9800</v>
      </c>
    </row>
    <row r="124" spans="1:12" x14ac:dyDescent="0.25">
      <c r="A124" s="13">
        <v>45435</v>
      </c>
      <c r="B124" s="13">
        <v>45440</v>
      </c>
      <c r="C124" s="16">
        <v>100335</v>
      </c>
      <c r="D124" s="18" t="s">
        <v>105</v>
      </c>
      <c r="E124" s="12" t="s">
        <v>265</v>
      </c>
      <c r="F124" s="7">
        <v>8</v>
      </c>
      <c r="G124" s="3">
        <v>528.64</v>
      </c>
      <c r="H124" s="19"/>
      <c r="I124" s="7">
        <v>7</v>
      </c>
      <c r="J124" s="3">
        <f t="shared" si="3"/>
        <v>3700.48</v>
      </c>
      <c r="K124" s="7">
        <f t="shared" si="4"/>
        <v>1</v>
      </c>
      <c r="L124" s="3">
        <f t="shared" si="5"/>
        <v>528.64</v>
      </c>
    </row>
    <row r="125" spans="1:12" x14ac:dyDescent="0.25">
      <c r="A125" s="13">
        <v>45728</v>
      </c>
      <c r="B125" s="13">
        <v>45366</v>
      </c>
      <c r="C125" s="16">
        <v>1000118</v>
      </c>
      <c r="D125" s="18" t="s">
        <v>106</v>
      </c>
      <c r="E125" s="12" t="s">
        <v>265</v>
      </c>
      <c r="F125" s="7">
        <v>43</v>
      </c>
      <c r="G125" s="3">
        <v>53.01</v>
      </c>
      <c r="H125" s="19"/>
      <c r="I125" s="7">
        <v>1</v>
      </c>
      <c r="J125" s="3">
        <f t="shared" si="3"/>
        <v>53.01</v>
      </c>
      <c r="K125" s="7">
        <f t="shared" si="4"/>
        <v>42</v>
      </c>
      <c r="L125" s="3">
        <f t="shared" si="5"/>
        <v>2226.42</v>
      </c>
    </row>
    <row r="126" spans="1:12" x14ac:dyDescent="0.25">
      <c r="A126" s="13">
        <v>45363</v>
      </c>
      <c r="B126" s="13">
        <v>45366</v>
      </c>
      <c r="C126" s="16">
        <v>1000405</v>
      </c>
      <c r="D126" s="18" t="s">
        <v>107</v>
      </c>
      <c r="E126" s="12" t="s">
        <v>265</v>
      </c>
      <c r="F126" s="7">
        <v>48</v>
      </c>
      <c r="G126" s="3">
        <v>29</v>
      </c>
      <c r="H126" s="19"/>
      <c r="I126" s="7"/>
      <c r="J126" s="3">
        <f t="shared" si="3"/>
        <v>0</v>
      </c>
      <c r="K126" s="7">
        <f t="shared" si="4"/>
        <v>48</v>
      </c>
      <c r="L126" s="3">
        <f t="shared" si="5"/>
        <v>1392</v>
      </c>
    </row>
    <row r="127" spans="1:12" x14ac:dyDescent="0.25">
      <c r="A127" s="13">
        <v>44256</v>
      </c>
      <c r="B127" s="13">
        <v>44265</v>
      </c>
      <c r="C127" s="16">
        <v>1000119</v>
      </c>
      <c r="D127" s="18" t="s">
        <v>108</v>
      </c>
      <c r="E127" s="12" t="s">
        <v>265</v>
      </c>
      <c r="F127" s="7">
        <v>216</v>
      </c>
      <c r="G127" s="3">
        <v>175.67</v>
      </c>
      <c r="H127" s="19"/>
      <c r="I127" s="7"/>
      <c r="J127" s="3">
        <f t="shared" si="3"/>
        <v>0</v>
      </c>
      <c r="K127" s="7">
        <f t="shared" si="4"/>
        <v>216</v>
      </c>
      <c r="L127" s="3">
        <f t="shared" si="5"/>
        <v>37944.719999999994</v>
      </c>
    </row>
    <row r="128" spans="1:12" x14ac:dyDescent="0.25">
      <c r="A128" s="13">
        <v>45363</v>
      </c>
      <c r="B128" s="13">
        <v>45275</v>
      </c>
      <c r="C128" s="16">
        <v>1000120</v>
      </c>
      <c r="D128" s="18" t="s">
        <v>109</v>
      </c>
      <c r="E128" s="12" t="s">
        <v>265</v>
      </c>
      <c r="F128" s="7">
        <v>67</v>
      </c>
      <c r="G128" s="3">
        <v>5.9</v>
      </c>
      <c r="H128" s="19"/>
      <c r="I128" s="7">
        <v>17</v>
      </c>
      <c r="J128" s="3">
        <f t="shared" si="3"/>
        <v>100.30000000000001</v>
      </c>
      <c r="K128" s="7">
        <f t="shared" si="4"/>
        <v>50</v>
      </c>
      <c r="L128" s="3">
        <f t="shared" si="5"/>
        <v>295</v>
      </c>
    </row>
    <row r="129" spans="1:12" x14ac:dyDescent="0.25">
      <c r="A129" s="13">
        <v>44418</v>
      </c>
      <c r="B129" s="13">
        <v>44425</v>
      </c>
      <c r="C129" s="16">
        <v>1000122</v>
      </c>
      <c r="D129" s="18" t="s">
        <v>110</v>
      </c>
      <c r="E129" s="12" t="s">
        <v>265</v>
      </c>
      <c r="F129" s="7">
        <v>5</v>
      </c>
      <c r="G129" s="3">
        <v>288.39999999999998</v>
      </c>
      <c r="H129" s="19"/>
      <c r="I129" s="7"/>
      <c r="J129" s="3">
        <f t="shared" si="3"/>
        <v>0</v>
      </c>
      <c r="K129" s="7">
        <f t="shared" si="4"/>
        <v>5</v>
      </c>
      <c r="L129" s="3">
        <f t="shared" si="5"/>
        <v>1442</v>
      </c>
    </row>
    <row r="130" spans="1:12" x14ac:dyDescent="0.25">
      <c r="A130" s="13">
        <v>45435</v>
      </c>
      <c r="B130" s="13">
        <v>45440</v>
      </c>
      <c r="C130" s="16">
        <v>1000123</v>
      </c>
      <c r="D130" s="18" t="s">
        <v>111</v>
      </c>
      <c r="E130" s="12" t="s">
        <v>265</v>
      </c>
      <c r="F130" s="7">
        <v>0</v>
      </c>
      <c r="G130" s="3">
        <v>24.176666659999999</v>
      </c>
      <c r="H130" s="19"/>
      <c r="I130" s="7"/>
      <c r="J130" s="3">
        <f t="shared" si="3"/>
        <v>0</v>
      </c>
      <c r="K130" s="7">
        <f t="shared" si="4"/>
        <v>0</v>
      </c>
      <c r="L130" s="3">
        <f t="shared" si="5"/>
        <v>0</v>
      </c>
    </row>
    <row r="131" spans="1:12" x14ac:dyDescent="0.25">
      <c r="A131" s="13">
        <v>44418</v>
      </c>
      <c r="B131" s="13">
        <v>44425</v>
      </c>
      <c r="C131" s="16">
        <v>1000125</v>
      </c>
      <c r="D131" s="18" t="s">
        <v>112</v>
      </c>
      <c r="E131" s="12" t="s">
        <v>265</v>
      </c>
      <c r="F131" s="7">
        <v>15</v>
      </c>
      <c r="G131" s="3">
        <v>4.2050000000000001</v>
      </c>
      <c r="H131" s="19"/>
      <c r="I131" s="7"/>
      <c r="J131" s="3">
        <f t="shared" si="3"/>
        <v>0</v>
      </c>
      <c r="K131" s="7">
        <f t="shared" si="4"/>
        <v>15</v>
      </c>
      <c r="L131" s="3">
        <f t="shared" si="5"/>
        <v>63.075000000000003</v>
      </c>
    </row>
    <row r="132" spans="1:12" x14ac:dyDescent="0.25">
      <c r="A132" s="13">
        <v>44468</v>
      </c>
      <c r="B132" s="13">
        <v>44468</v>
      </c>
      <c r="C132" s="16">
        <v>1000126</v>
      </c>
      <c r="D132" s="18" t="s">
        <v>113</v>
      </c>
      <c r="E132" s="12" t="s">
        <v>265</v>
      </c>
      <c r="F132" s="7">
        <v>23</v>
      </c>
      <c r="G132" s="3">
        <v>1147</v>
      </c>
      <c r="H132" s="19"/>
      <c r="I132" s="7"/>
      <c r="J132" s="3">
        <f t="shared" si="3"/>
        <v>0</v>
      </c>
      <c r="K132" s="7">
        <f t="shared" si="4"/>
        <v>23</v>
      </c>
      <c r="L132" s="3">
        <f t="shared" si="5"/>
        <v>26381</v>
      </c>
    </row>
    <row r="133" spans="1:12" x14ac:dyDescent="0.25">
      <c r="A133" s="13">
        <v>44418</v>
      </c>
      <c r="B133" s="13">
        <v>44425</v>
      </c>
      <c r="C133" s="16">
        <v>100305</v>
      </c>
      <c r="D133" s="18" t="s">
        <v>114</v>
      </c>
      <c r="E133" s="12" t="s">
        <v>265</v>
      </c>
      <c r="F133" s="7">
        <v>0</v>
      </c>
      <c r="G133" s="3">
        <v>241.9</v>
      </c>
      <c r="H133" s="19"/>
      <c r="I133" s="7"/>
      <c r="J133" s="3">
        <f t="shared" si="3"/>
        <v>0</v>
      </c>
      <c r="K133" s="7">
        <f t="shared" si="4"/>
        <v>0</v>
      </c>
      <c r="L133" s="3">
        <f t="shared" si="5"/>
        <v>0</v>
      </c>
    </row>
    <row r="134" spans="1:12" x14ac:dyDescent="0.25">
      <c r="A134" s="13">
        <v>44418</v>
      </c>
      <c r="B134" s="13">
        <v>44425</v>
      </c>
      <c r="C134" s="16">
        <v>1000127</v>
      </c>
      <c r="D134" s="18" t="s">
        <v>115</v>
      </c>
      <c r="E134" s="12" t="s">
        <v>265</v>
      </c>
      <c r="F134" s="7">
        <v>0</v>
      </c>
      <c r="G134" s="3">
        <v>3993.76</v>
      </c>
      <c r="H134" s="19"/>
      <c r="I134" s="7"/>
      <c r="J134" s="3">
        <f t="shared" si="3"/>
        <v>0</v>
      </c>
      <c r="K134" s="7">
        <f t="shared" si="4"/>
        <v>0</v>
      </c>
      <c r="L134" s="3">
        <f t="shared" si="5"/>
        <v>0</v>
      </c>
    </row>
    <row r="135" spans="1:12" x14ac:dyDescent="0.25">
      <c r="A135" s="13">
        <v>45363</v>
      </c>
      <c r="B135" s="13">
        <v>45366</v>
      </c>
      <c r="C135" s="16">
        <v>1000406</v>
      </c>
      <c r="D135" s="18" t="s">
        <v>116</v>
      </c>
      <c r="E135" s="12" t="s">
        <v>274</v>
      </c>
      <c r="F135" s="7">
        <v>0</v>
      </c>
      <c r="G135" s="3">
        <v>338</v>
      </c>
      <c r="H135" s="19"/>
      <c r="I135" s="7"/>
      <c r="J135" s="3">
        <f t="shared" si="3"/>
        <v>0</v>
      </c>
      <c r="K135" s="7">
        <f t="shared" si="4"/>
        <v>0</v>
      </c>
      <c r="L135" s="3">
        <f t="shared" si="5"/>
        <v>0</v>
      </c>
    </row>
    <row r="136" spans="1:12" x14ac:dyDescent="0.25">
      <c r="A136" s="13">
        <v>43256</v>
      </c>
      <c r="B136" s="13">
        <v>43278</v>
      </c>
      <c r="C136" s="16">
        <v>1000234</v>
      </c>
      <c r="D136" s="18" t="s">
        <v>117</v>
      </c>
      <c r="E136" s="12" t="s">
        <v>274</v>
      </c>
      <c r="F136" s="7">
        <v>17</v>
      </c>
      <c r="G136" s="3">
        <v>224.2</v>
      </c>
      <c r="H136" s="19"/>
      <c r="I136" s="7"/>
      <c r="J136" s="3">
        <f t="shared" si="3"/>
        <v>0</v>
      </c>
      <c r="K136" s="7">
        <f t="shared" si="4"/>
        <v>17</v>
      </c>
      <c r="L136" s="3">
        <f t="shared" si="5"/>
        <v>3811.3999999999996</v>
      </c>
    </row>
    <row r="137" spans="1:12" x14ac:dyDescent="0.25">
      <c r="A137" s="13">
        <v>44418</v>
      </c>
      <c r="B137" s="13">
        <v>44425</v>
      </c>
      <c r="C137" s="16">
        <v>1000128</v>
      </c>
      <c r="D137" s="18" t="s">
        <v>118</v>
      </c>
      <c r="E137" s="12" t="s">
        <v>265</v>
      </c>
      <c r="F137" s="7">
        <v>0</v>
      </c>
      <c r="G137" s="3">
        <v>61.36</v>
      </c>
      <c r="H137" s="19"/>
      <c r="I137" s="7"/>
      <c r="J137" s="3">
        <f t="shared" si="3"/>
        <v>0</v>
      </c>
      <c r="K137" s="7">
        <f t="shared" si="4"/>
        <v>0</v>
      </c>
      <c r="L137" s="3">
        <f t="shared" si="5"/>
        <v>0</v>
      </c>
    </row>
    <row r="138" spans="1:12" x14ac:dyDescent="0.25">
      <c r="A138" s="13">
        <v>43305</v>
      </c>
      <c r="B138" s="13">
        <v>43306</v>
      </c>
      <c r="C138" s="16">
        <v>1000129</v>
      </c>
      <c r="D138" s="18" t="s">
        <v>119</v>
      </c>
      <c r="E138" s="12" t="s">
        <v>265</v>
      </c>
      <c r="F138" s="7">
        <v>16</v>
      </c>
      <c r="G138" s="3">
        <v>522.1875</v>
      </c>
      <c r="H138" s="19"/>
      <c r="I138" s="7"/>
      <c r="J138" s="3">
        <f t="shared" si="3"/>
        <v>0</v>
      </c>
      <c r="K138" s="7">
        <f t="shared" si="4"/>
        <v>16</v>
      </c>
      <c r="L138" s="3">
        <f t="shared" si="5"/>
        <v>8355</v>
      </c>
    </row>
    <row r="139" spans="1:12" x14ac:dyDescent="0.25">
      <c r="A139" s="13">
        <v>43228</v>
      </c>
      <c r="B139" s="13">
        <v>43255</v>
      </c>
      <c r="C139" s="16">
        <v>1000130</v>
      </c>
      <c r="D139" s="18" t="s">
        <v>120</v>
      </c>
      <c r="E139" s="12" t="s">
        <v>265</v>
      </c>
      <c r="F139" s="7">
        <v>3</v>
      </c>
      <c r="G139" s="3">
        <v>535</v>
      </c>
      <c r="H139" s="19"/>
      <c r="I139" s="7"/>
      <c r="J139" s="3">
        <f t="shared" si="3"/>
        <v>0</v>
      </c>
      <c r="K139" s="7">
        <f t="shared" si="4"/>
        <v>3</v>
      </c>
      <c r="L139" s="3">
        <f t="shared" si="5"/>
        <v>1605</v>
      </c>
    </row>
    <row r="140" spans="1:12" x14ac:dyDescent="0.25">
      <c r="A140" s="13">
        <v>44252</v>
      </c>
      <c r="B140" s="13">
        <v>44255</v>
      </c>
      <c r="C140" s="16">
        <v>1000297</v>
      </c>
      <c r="D140" s="18" t="s">
        <v>121</v>
      </c>
      <c r="E140" s="12" t="s">
        <v>265</v>
      </c>
      <c r="F140" s="7">
        <v>15</v>
      </c>
      <c r="G140" s="3">
        <v>1538.57</v>
      </c>
      <c r="H140" s="19"/>
      <c r="I140" s="7"/>
      <c r="J140" s="3">
        <f t="shared" si="3"/>
        <v>0</v>
      </c>
      <c r="K140" s="7">
        <f t="shared" si="4"/>
        <v>15</v>
      </c>
      <c r="L140" s="3">
        <f t="shared" si="5"/>
        <v>23078.55</v>
      </c>
    </row>
    <row r="141" spans="1:12" x14ac:dyDescent="0.25">
      <c r="A141" s="13">
        <v>43759</v>
      </c>
      <c r="B141" s="13">
        <v>43783</v>
      </c>
      <c r="C141" s="16">
        <v>1000131</v>
      </c>
      <c r="D141" s="18" t="s">
        <v>122</v>
      </c>
      <c r="E141" s="12" t="s">
        <v>265</v>
      </c>
      <c r="F141" s="7">
        <v>1</v>
      </c>
      <c r="G141" s="3">
        <v>4122.8100000000004</v>
      </c>
      <c r="H141" s="19"/>
      <c r="I141" s="22"/>
      <c r="J141" s="3">
        <f t="shared" si="3"/>
        <v>0</v>
      </c>
      <c r="K141" s="7">
        <f t="shared" si="4"/>
        <v>1</v>
      </c>
      <c r="L141" s="3">
        <f t="shared" si="5"/>
        <v>4122.8100000000004</v>
      </c>
    </row>
    <row r="142" spans="1:12" x14ac:dyDescent="0.25">
      <c r="A142" s="13">
        <v>43759</v>
      </c>
      <c r="B142" s="13">
        <v>43783</v>
      </c>
      <c r="C142" s="16">
        <v>1000132</v>
      </c>
      <c r="D142" s="18" t="s">
        <v>123</v>
      </c>
      <c r="E142" s="12" t="s">
        <v>265</v>
      </c>
      <c r="F142" s="7">
        <v>8</v>
      </c>
      <c r="G142" s="3">
        <v>6220.6937500000004</v>
      </c>
      <c r="H142" s="19"/>
      <c r="I142" s="7"/>
      <c r="J142" s="3">
        <f t="shared" ref="J142:J205" si="6">+G142*I142</f>
        <v>0</v>
      </c>
      <c r="K142" s="7">
        <f t="shared" ref="K142:K205" si="7">+F142+H142-I142</f>
        <v>8</v>
      </c>
      <c r="L142" s="3">
        <f t="shared" ref="L142:L205" si="8">+G142*K142</f>
        <v>49765.55</v>
      </c>
    </row>
    <row r="143" spans="1:12" x14ac:dyDescent="0.25">
      <c r="A143" s="14">
        <v>43759</v>
      </c>
      <c r="B143" s="14">
        <v>43783</v>
      </c>
      <c r="C143" s="16">
        <v>1000135</v>
      </c>
      <c r="D143" s="18" t="s">
        <v>124</v>
      </c>
      <c r="E143" s="12" t="s">
        <v>265</v>
      </c>
      <c r="F143" s="7">
        <v>5</v>
      </c>
      <c r="G143" s="3">
        <v>6436.26</v>
      </c>
      <c r="H143" s="19"/>
      <c r="I143" s="7"/>
      <c r="J143" s="3">
        <f t="shared" si="6"/>
        <v>0</v>
      </c>
      <c r="K143" s="7">
        <f t="shared" si="7"/>
        <v>5</v>
      </c>
      <c r="L143" s="3">
        <f t="shared" si="8"/>
        <v>32181.300000000003</v>
      </c>
    </row>
    <row r="144" spans="1:12" x14ac:dyDescent="0.25">
      <c r="A144" s="14">
        <v>43759</v>
      </c>
      <c r="B144" s="14">
        <v>43783</v>
      </c>
      <c r="C144" s="16">
        <v>1000136</v>
      </c>
      <c r="D144" s="18" t="s">
        <v>125</v>
      </c>
      <c r="E144" s="12" t="s">
        <v>265</v>
      </c>
      <c r="F144" s="7">
        <v>4</v>
      </c>
      <c r="G144" s="3">
        <v>6436.26</v>
      </c>
      <c r="H144" s="19"/>
      <c r="I144" s="7"/>
      <c r="J144" s="3">
        <f t="shared" si="6"/>
        <v>0</v>
      </c>
      <c r="K144" s="7">
        <f t="shared" si="7"/>
        <v>4</v>
      </c>
      <c r="L144" s="3">
        <f t="shared" si="8"/>
        <v>25745.040000000001</v>
      </c>
    </row>
    <row r="145" spans="1:12" x14ac:dyDescent="0.25">
      <c r="A145" s="14">
        <v>43759</v>
      </c>
      <c r="B145" s="14">
        <v>43783</v>
      </c>
      <c r="C145" s="16">
        <v>1000137</v>
      </c>
      <c r="D145" s="18" t="s">
        <v>126</v>
      </c>
      <c r="E145" s="12" t="s">
        <v>265</v>
      </c>
      <c r="F145" s="7">
        <v>6</v>
      </c>
      <c r="G145" s="3">
        <v>6436.26</v>
      </c>
      <c r="H145" s="19"/>
      <c r="I145" s="7"/>
      <c r="J145" s="3">
        <f t="shared" si="6"/>
        <v>0</v>
      </c>
      <c r="K145" s="7">
        <f t="shared" si="7"/>
        <v>6</v>
      </c>
      <c r="L145" s="3">
        <f t="shared" si="8"/>
        <v>38617.56</v>
      </c>
    </row>
    <row r="146" spans="1:12" x14ac:dyDescent="0.25">
      <c r="A146" s="13">
        <v>42870</v>
      </c>
      <c r="B146" s="13">
        <v>42878</v>
      </c>
      <c r="C146" s="16">
        <v>1000138</v>
      </c>
      <c r="D146" s="18" t="s">
        <v>127</v>
      </c>
      <c r="E146" s="12" t="s">
        <v>265</v>
      </c>
      <c r="F146" s="7">
        <v>18</v>
      </c>
      <c r="G146" s="3">
        <v>8596.2999999999993</v>
      </c>
      <c r="H146" s="19"/>
      <c r="I146" s="7"/>
      <c r="J146" s="3">
        <f t="shared" si="6"/>
        <v>0</v>
      </c>
      <c r="K146" s="7">
        <f t="shared" si="7"/>
        <v>18</v>
      </c>
      <c r="L146" s="3">
        <f t="shared" si="8"/>
        <v>154733.4</v>
      </c>
    </row>
    <row r="147" spans="1:12" x14ac:dyDescent="0.25">
      <c r="A147" s="13">
        <v>43684</v>
      </c>
      <c r="B147" s="13">
        <v>43752</v>
      </c>
      <c r="C147" s="16">
        <v>1000139</v>
      </c>
      <c r="D147" s="18" t="s">
        <v>128</v>
      </c>
      <c r="E147" s="12" t="s">
        <v>265</v>
      </c>
      <c r="F147" s="7">
        <v>24</v>
      </c>
      <c r="G147" s="3">
        <v>15361.920833300001</v>
      </c>
      <c r="H147" s="19"/>
      <c r="I147" s="7"/>
      <c r="J147" s="3">
        <f t="shared" si="6"/>
        <v>0</v>
      </c>
      <c r="K147" s="7">
        <f t="shared" si="7"/>
        <v>24</v>
      </c>
      <c r="L147" s="3">
        <f t="shared" si="8"/>
        <v>368686.09999920003</v>
      </c>
    </row>
    <row r="148" spans="1:12" x14ac:dyDescent="0.25">
      <c r="A148" s="13">
        <v>43684</v>
      </c>
      <c r="B148" s="13">
        <v>43752</v>
      </c>
      <c r="C148" s="16">
        <v>1000140</v>
      </c>
      <c r="D148" s="18" t="s">
        <v>129</v>
      </c>
      <c r="E148" s="12" t="s">
        <v>265</v>
      </c>
      <c r="F148" s="7">
        <v>19</v>
      </c>
      <c r="G148" s="3">
        <v>15510.344735999999</v>
      </c>
      <c r="H148" s="19"/>
      <c r="I148" s="7"/>
      <c r="J148" s="3">
        <f t="shared" si="6"/>
        <v>0</v>
      </c>
      <c r="K148" s="7">
        <f t="shared" si="7"/>
        <v>19</v>
      </c>
      <c r="L148" s="3">
        <f t="shared" si="8"/>
        <v>294696.54998399998</v>
      </c>
    </row>
    <row r="149" spans="1:12" x14ac:dyDescent="0.25">
      <c r="A149" s="13">
        <v>43684</v>
      </c>
      <c r="B149" s="13">
        <v>43752</v>
      </c>
      <c r="C149" s="16">
        <v>1000141</v>
      </c>
      <c r="D149" s="18" t="s">
        <v>130</v>
      </c>
      <c r="E149" s="12" t="s">
        <v>265</v>
      </c>
      <c r="F149" s="7">
        <v>21</v>
      </c>
      <c r="G149" s="3">
        <v>15486.8976</v>
      </c>
      <c r="H149" s="19"/>
      <c r="I149" s="7"/>
      <c r="J149" s="3">
        <f t="shared" si="6"/>
        <v>0</v>
      </c>
      <c r="K149" s="7">
        <f t="shared" si="7"/>
        <v>21</v>
      </c>
      <c r="L149" s="3">
        <f t="shared" si="8"/>
        <v>325224.84960000002</v>
      </c>
    </row>
    <row r="150" spans="1:12" x14ac:dyDescent="0.25">
      <c r="A150" s="13">
        <v>44252</v>
      </c>
      <c r="B150" s="13">
        <v>44255</v>
      </c>
      <c r="C150" s="16">
        <v>1000230</v>
      </c>
      <c r="D150" s="18" t="s">
        <v>131</v>
      </c>
      <c r="E150" s="12" t="s">
        <v>265</v>
      </c>
      <c r="F150" s="7">
        <v>2</v>
      </c>
      <c r="G150" s="3">
        <v>13148.62</v>
      </c>
      <c r="H150" s="19"/>
      <c r="I150" s="7"/>
      <c r="J150" s="3">
        <f t="shared" si="6"/>
        <v>0</v>
      </c>
      <c r="K150" s="7">
        <f t="shared" si="7"/>
        <v>2</v>
      </c>
      <c r="L150" s="3">
        <f t="shared" si="8"/>
        <v>26297.24</v>
      </c>
    </row>
    <row r="151" spans="1:12" x14ac:dyDescent="0.25">
      <c r="A151" s="13">
        <v>44252</v>
      </c>
      <c r="B151" s="13">
        <v>44255</v>
      </c>
      <c r="C151" s="16">
        <v>1000231</v>
      </c>
      <c r="D151" s="18" t="s">
        <v>132</v>
      </c>
      <c r="E151" s="12" t="s">
        <v>265</v>
      </c>
      <c r="F151" s="7">
        <v>3</v>
      </c>
      <c r="G151" s="3">
        <v>13148.62</v>
      </c>
      <c r="H151" s="19"/>
      <c r="I151" s="7"/>
      <c r="J151" s="3">
        <f t="shared" si="6"/>
        <v>0</v>
      </c>
      <c r="K151" s="7">
        <f t="shared" si="7"/>
        <v>3</v>
      </c>
      <c r="L151" s="3">
        <f t="shared" si="8"/>
        <v>39445.86</v>
      </c>
    </row>
    <row r="152" spans="1:12" x14ac:dyDescent="0.25">
      <c r="A152" s="13">
        <v>44252</v>
      </c>
      <c r="B152" s="13">
        <v>44255</v>
      </c>
      <c r="C152" s="16">
        <v>1000145</v>
      </c>
      <c r="D152" s="18" t="s">
        <v>133</v>
      </c>
      <c r="E152" s="12" t="s">
        <v>265</v>
      </c>
      <c r="F152" s="7">
        <v>3</v>
      </c>
      <c r="G152" s="3">
        <v>14784.5</v>
      </c>
      <c r="H152" s="19"/>
      <c r="I152" s="7"/>
      <c r="J152" s="3">
        <f t="shared" si="6"/>
        <v>0</v>
      </c>
      <c r="K152" s="7">
        <f t="shared" si="7"/>
        <v>3</v>
      </c>
      <c r="L152" s="3">
        <f t="shared" si="8"/>
        <v>44353.5</v>
      </c>
    </row>
    <row r="153" spans="1:12" x14ac:dyDescent="0.25">
      <c r="A153" s="13">
        <v>43789</v>
      </c>
      <c r="B153" s="13">
        <v>43816</v>
      </c>
      <c r="C153" s="16">
        <v>1000146</v>
      </c>
      <c r="D153" s="18" t="s">
        <v>134</v>
      </c>
      <c r="E153" s="12" t="s">
        <v>265</v>
      </c>
      <c r="F153" s="7">
        <v>9</v>
      </c>
      <c r="G153" s="3">
        <v>9033.9488887999996</v>
      </c>
      <c r="H153" s="19"/>
      <c r="I153" s="7"/>
      <c r="J153" s="3">
        <f t="shared" si="6"/>
        <v>0</v>
      </c>
      <c r="K153" s="7">
        <f t="shared" si="7"/>
        <v>9</v>
      </c>
      <c r="L153" s="3">
        <f t="shared" si="8"/>
        <v>81305.539999200002</v>
      </c>
    </row>
    <row r="154" spans="1:12" x14ac:dyDescent="0.25">
      <c r="A154" s="13">
        <v>42842</v>
      </c>
      <c r="B154" s="13">
        <v>42851</v>
      </c>
      <c r="C154" s="16">
        <v>1000147</v>
      </c>
      <c r="D154" s="18" t="s">
        <v>135</v>
      </c>
      <c r="E154" s="12" t="s">
        <v>265</v>
      </c>
      <c r="F154" s="7">
        <v>6</v>
      </c>
      <c r="G154" s="3">
        <v>944</v>
      </c>
      <c r="H154" s="19"/>
      <c r="I154" s="7"/>
      <c r="J154" s="3">
        <f t="shared" si="6"/>
        <v>0</v>
      </c>
      <c r="K154" s="7">
        <f t="shared" si="7"/>
        <v>6</v>
      </c>
      <c r="L154" s="3">
        <f t="shared" si="8"/>
        <v>5664</v>
      </c>
    </row>
    <row r="155" spans="1:12" x14ac:dyDescent="0.25">
      <c r="A155" s="13">
        <v>43446</v>
      </c>
      <c r="B155" s="13">
        <v>43528</v>
      </c>
      <c r="C155" s="16">
        <v>1000253</v>
      </c>
      <c r="D155" s="18" t="s">
        <v>136</v>
      </c>
      <c r="E155" s="12" t="s">
        <v>265</v>
      </c>
      <c r="F155" s="7">
        <v>2</v>
      </c>
      <c r="G155" s="3">
        <v>1752.87</v>
      </c>
      <c r="H155" s="19"/>
      <c r="I155" s="7"/>
      <c r="J155" s="3">
        <f t="shared" si="6"/>
        <v>0</v>
      </c>
      <c r="K155" s="7">
        <f t="shared" si="7"/>
        <v>2</v>
      </c>
      <c r="L155" s="3">
        <f t="shared" si="8"/>
        <v>3505.74</v>
      </c>
    </row>
    <row r="156" spans="1:12" x14ac:dyDescent="0.25">
      <c r="A156" s="13">
        <v>43684</v>
      </c>
      <c r="B156" s="13">
        <v>43752</v>
      </c>
      <c r="C156" s="16">
        <v>1000250</v>
      </c>
      <c r="D156" s="18" t="s">
        <v>137</v>
      </c>
      <c r="E156" s="12" t="s">
        <v>265</v>
      </c>
      <c r="F156" s="7">
        <v>18</v>
      </c>
      <c r="G156" s="3">
        <v>12508</v>
      </c>
      <c r="H156" s="19"/>
      <c r="I156" s="7"/>
      <c r="J156" s="3">
        <f t="shared" si="6"/>
        <v>0</v>
      </c>
      <c r="K156" s="7">
        <f t="shared" si="7"/>
        <v>18</v>
      </c>
      <c r="L156" s="3">
        <f t="shared" si="8"/>
        <v>225144</v>
      </c>
    </row>
    <row r="157" spans="1:12" x14ac:dyDescent="0.25">
      <c r="A157" s="13">
        <v>43684</v>
      </c>
      <c r="B157" s="13">
        <v>43752</v>
      </c>
      <c r="C157" s="16">
        <v>1000249</v>
      </c>
      <c r="D157" s="18" t="s">
        <v>138</v>
      </c>
      <c r="E157" s="12" t="s">
        <v>265</v>
      </c>
      <c r="F157" s="7">
        <v>20</v>
      </c>
      <c r="G157" s="3">
        <v>12508</v>
      </c>
      <c r="H157" s="19"/>
      <c r="I157" s="7"/>
      <c r="J157" s="3">
        <f t="shared" si="6"/>
        <v>0</v>
      </c>
      <c r="K157" s="7">
        <f t="shared" si="7"/>
        <v>20</v>
      </c>
      <c r="L157" s="3">
        <f t="shared" si="8"/>
        <v>250160</v>
      </c>
    </row>
    <row r="158" spans="1:12" x14ac:dyDescent="0.25">
      <c r="A158" s="13">
        <v>45616</v>
      </c>
      <c r="B158" s="13">
        <v>45618</v>
      </c>
      <c r="C158" s="16">
        <v>100241</v>
      </c>
      <c r="D158" s="18" t="s">
        <v>139</v>
      </c>
      <c r="E158" s="12" t="s">
        <v>265</v>
      </c>
      <c r="F158" s="7">
        <v>14</v>
      </c>
      <c r="G158" s="3">
        <v>10992.88</v>
      </c>
      <c r="H158" s="19"/>
      <c r="I158" s="7"/>
      <c r="J158" s="3">
        <f t="shared" si="6"/>
        <v>0</v>
      </c>
      <c r="K158" s="7">
        <f t="shared" si="7"/>
        <v>14</v>
      </c>
      <c r="L158" s="3">
        <f t="shared" si="8"/>
        <v>153900.31999999998</v>
      </c>
    </row>
    <row r="159" spans="1:12" x14ac:dyDescent="0.25">
      <c r="A159" s="13"/>
      <c r="B159" s="13"/>
      <c r="C159" s="16">
        <v>1000274</v>
      </c>
      <c r="D159" s="18" t="s">
        <v>140</v>
      </c>
      <c r="E159" s="12" t="s">
        <v>265</v>
      </c>
      <c r="F159" s="7">
        <v>1</v>
      </c>
      <c r="G159" s="3">
        <v>4572.5</v>
      </c>
      <c r="H159" s="19"/>
      <c r="I159" s="7"/>
      <c r="J159" s="3">
        <f t="shared" si="6"/>
        <v>0</v>
      </c>
      <c r="K159" s="7">
        <f t="shared" si="7"/>
        <v>1</v>
      </c>
      <c r="L159" s="3">
        <f t="shared" si="8"/>
        <v>4572.5</v>
      </c>
    </row>
    <row r="160" spans="1:12" x14ac:dyDescent="0.25">
      <c r="A160" s="13">
        <v>43789</v>
      </c>
      <c r="B160" s="13">
        <v>43816</v>
      </c>
      <c r="C160" s="16">
        <v>1000258</v>
      </c>
      <c r="D160" s="18" t="s">
        <v>141</v>
      </c>
      <c r="E160" s="12" t="s">
        <v>265</v>
      </c>
      <c r="F160" s="7">
        <v>2</v>
      </c>
      <c r="G160" s="3">
        <v>12862</v>
      </c>
      <c r="H160" s="19"/>
      <c r="I160" s="7"/>
      <c r="J160" s="3">
        <f t="shared" si="6"/>
        <v>0</v>
      </c>
      <c r="K160" s="7">
        <f t="shared" si="7"/>
        <v>2</v>
      </c>
      <c r="L160" s="3">
        <f t="shared" si="8"/>
        <v>25724</v>
      </c>
    </row>
    <row r="161" spans="1:12" x14ac:dyDescent="0.25">
      <c r="A161" s="13">
        <v>43684</v>
      </c>
      <c r="B161" s="13">
        <v>43752</v>
      </c>
      <c r="C161" s="16">
        <v>1000248</v>
      </c>
      <c r="D161" s="18" t="s">
        <v>142</v>
      </c>
      <c r="E161" s="12" t="s">
        <v>265</v>
      </c>
      <c r="F161" s="7">
        <v>23</v>
      </c>
      <c r="G161" s="3">
        <v>12492.233478</v>
      </c>
      <c r="H161" s="19"/>
      <c r="I161" s="7"/>
      <c r="J161" s="3">
        <f t="shared" si="6"/>
        <v>0</v>
      </c>
      <c r="K161" s="7">
        <f t="shared" si="7"/>
        <v>23</v>
      </c>
      <c r="L161" s="3">
        <f t="shared" si="8"/>
        <v>287321.36999400001</v>
      </c>
    </row>
    <row r="162" spans="1:12" x14ac:dyDescent="0.25">
      <c r="A162" s="13">
        <v>44169</v>
      </c>
      <c r="B162" s="13">
        <v>44175</v>
      </c>
      <c r="C162" s="16">
        <v>1000235</v>
      </c>
      <c r="D162" s="18" t="s">
        <v>143</v>
      </c>
      <c r="E162" s="12" t="s">
        <v>265</v>
      </c>
      <c r="F162" s="7">
        <v>2</v>
      </c>
      <c r="G162" s="3">
        <v>1859.68</v>
      </c>
      <c r="H162" s="19"/>
      <c r="I162" s="7"/>
      <c r="J162" s="3">
        <f t="shared" si="6"/>
        <v>0</v>
      </c>
      <c r="K162" s="7">
        <f t="shared" si="7"/>
        <v>2</v>
      </c>
      <c r="L162" s="3">
        <f t="shared" si="8"/>
        <v>3719.36</v>
      </c>
    </row>
    <row r="163" spans="1:12" x14ac:dyDescent="0.25">
      <c r="A163" s="13">
        <v>44169</v>
      </c>
      <c r="B163" s="13">
        <v>44175</v>
      </c>
      <c r="C163" s="16">
        <v>1000236</v>
      </c>
      <c r="D163" s="18" t="s">
        <v>144</v>
      </c>
      <c r="E163" s="12" t="s">
        <v>265</v>
      </c>
      <c r="F163" s="7">
        <v>5</v>
      </c>
      <c r="G163" s="3">
        <v>1859.68</v>
      </c>
      <c r="H163" s="19"/>
      <c r="I163" s="7"/>
      <c r="J163" s="3">
        <f t="shared" si="6"/>
        <v>0</v>
      </c>
      <c r="K163" s="7">
        <f t="shared" si="7"/>
        <v>5</v>
      </c>
      <c r="L163" s="3">
        <f t="shared" si="8"/>
        <v>9298.4</v>
      </c>
    </row>
    <row r="164" spans="1:12" x14ac:dyDescent="0.25">
      <c r="A164" s="13">
        <v>44169</v>
      </c>
      <c r="B164" s="13">
        <v>44175</v>
      </c>
      <c r="C164" s="16">
        <v>1000237</v>
      </c>
      <c r="D164" s="18" t="s">
        <v>145</v>
      </c>
      <c r="E164" s="12" t="s">
        <v>265</v>
      </c>
      <c r="F164" s="7">
        <v>5</v>
      </c>
      <c r="G164" s="3">
        <v>1859.68</v>
      </c>
      <c r="H164" s="19"/>
      <c r="I164" s="7"/>
      <c r="J164" s="3">
        <f t="shared" si="6"/>
        <v>0</v>
      </c>
      <c r="K164" s="7">
        <f t="shared" si="7"/>
        <v>5</v>
      </c>
      <c r="L164" s="3">
        <f t="shared" si="8"/>
        <v>9298.4</v>
      </c>
    </row>
    <row r="165" spans="1:12" x14ac:dyDescent="0.25">
      <c r="A165" s="13">
        <v>44169</v>
      </c>
      <c r="B165" s="13">
        <v>44175</v>
      </c>
      <c r="C165" s="16">
        <v>1000238</v>
      </c>
      <c r="D165" s="18" t="s">
        <v>146</v>
      </c>
      <c r="E165" s="12" t="s">
        <v>265</v>
      </c>
      <c r="F165" s="7">
        <v>4</v>
      </c>
      <c r="G165" s="3">
        <v>3624.96</v>
      </c>
      <c r="H165" s="19"/>
      <c r="I165" s="7"/>
      <c r="J165" s="3">
        <f t="shared" si="6"/>
        <v>0</v>
      </c>
      <c r="K165" s="7">
        <f t="shared" si="7"/>
        <v>4</v>
      </c>
      <c r="L165" s="3">
        <f t="shared" si="8"/>
        <v>14499.84</v>
      </c>
    </row>
    <row r="166" spans="1:12" x14ac:dyDescent="0.25">
      <c r="A166" s="13">
        <v>43789</v>
      </c>
      <c r="B166" s="13">
        <v>43816</v>
      </c>
      <c r="C166" s="16">
        <v>1000255</v>
      </c>
      <c r="D166" s="18" t="s">
        <v>147</v>
      </c>
      <c r="E166" s="12" t="s">
        <v>265</v>
      </c>
      <c r="F166" s="7">
        <v>2</v>
      </c>
      <c r="G166" s="3">
        <v>17437.099999999999</v>
      </c>
      <c r="H166" s="19"/>
      <c r="I166" s="7"/>
      <c r="J166" s="3">
        <f t="shared" si="6"/>
        <v>0</v>
      </c>
      <c r="K166" s="7">
        <f t="shared" si="7"/>
        <v>2</v>
      </c>
      <c r="L166" s="3">
        <f t="shared" si="8"/>
        <v>34874.199999999997</v>
      </c>
    </row>
    <row r="167" spans="1:12" x14ac:dyDescent="0.25">
      <c r="A167" s="13">
        <v>44743</v>
      </c>
      <c r="B167" s="13">
        <v>44773</v>
      </c>
      <c r="C167" s="16">
        <v>100347</v>
      </c>
      <c r="D167" s="18" t="s">
        <v>148</v>
      </c>
      <c r="E167" s="12" t="s">
        <v>265</v>
      </c>
      <c r="F167" s="7">
        <v>0</v>
      </c>
      <c r="G167" s="3">
        <v>9152</v>
      </c>
      <c r="H167" s="19"/>
      <c r="I167" s="7"/>
      <c r="J167" s="3">
        <f t="shared" si="6"/>
        <v>0</v>
      </c>
      <c r="K167" s="7">
        <f t="shared" si="7"/>
        <v>0</v>
      </c>
      <c r="L167" s="3">
        <f t="shared" si="8"/>
        <v>0</v>
      </c>
    </row>
    <row r="168" spans="1:12" x14ac:dyDescent="0.25">
      <c r="A168" s="13">
        <v>44743</v>
      </c>
      <c r="B168" s="13">
        <v>44773</v>
      </c>
      <c r="C168" s="16">
        <v>100348</v>
      </c>
      <c r="D168" s="18" t="s">
        <v>149</v>
      </c>
      <c r="E168" s="12" t="s">
        <v>265</v>
      </c>
      <c r="F168" s="7">
        <v>0</v>
      </c>
      <c r="G168" s="3">
        <v>8898.2999999999993</v>
      </c>
      <c r="H168" s="19"/>
      <c r="I168" s="7"/>
      <c r="J168" s="3">
        <f t="shared" si="6"/>
        <v>0</v>
      </c>
      <c r="K168" s="7">
        <f t="shared" si="7"/>
        <v>0</v>
      </c>
      <c r="L168" s="3">
        <f t="shared" si="8"/>
        <v>0</v>
      </c>
    </row>
    <row r="169" spans="1:12" x14ac:dyDescent="0.25">
      <c r="A169" s="13">
        <v>44743</v>
      </c>
      <c r="B169" s="13">
        <v>44773</v>
      </c>
      <c r="C169" s="16">
        <v>100349</v>
      </c>
      <c r="D169" s="18" t="s">
        <v>150</v>
      </c>
      <c r="E169" s="12" t="s">
        <v>265</v>
      </c>
      <c r="F169" s="7">
        <v>0</v>
      </c>
      <c r="G169" s="3">
        <v>4650</v>
      </c>
      <c r="H169" s="19"/>
      <c r="I169" s="7"/>
      <c r="J169" s="3">
        <f t="shared" si="6"/>
        <v>0</v>
      </c>
      <c r="K169" s="7">
        <f t="shared" si="7"/>
        <v>0</v>
      </c>
      <c r="L169" s="3">
        <f t="shared" si="8"/>
        <v>0</v>
      </c>
    </row>
    <row r="170" spans="1:12" x14ac:dyDescent="0.25">
      <c r="A170" s="13">
        <v>44743</v>
      </c>
      <c r="B170" s="13">
        <v>44773</v>
      </c>
      <c r="C170" s="16">
        <v>100350</v>
      </c>
      <c r="D170" s="18" t="s">
        <v>151</v>
      </c>
      <c r="E170" s="12" t="s">
        <v>265</v>
      </c>
      <c r="F170" s="7">
        <v>0</v>
      </c>
      <c r="G170" s="3">
        <v>14152</v>
      </c>
      <c r="H170" s="19"/>
      <c r="I170" s="7"/>
      <c r="J170" s="3">
        <f t="shared" si="6"/>
        <v>0</v>
      </c>
      <c r="K170" s="7">
        <f t="shared" si="7"/>
        <v>0</v>
      </c>
      <c r="L170" s="3">
        <f t="shared" si="8"/>
        <v>0</v>
      </c>
    </row>
    <row r="171" spans="1:12" x14ac:dyDescent="0.25">
      <c r="A171" s="13">
        <v>44743</v>
      </c>
      <c r="B171" s="13">
        <v>44773</v>
      </c>
      <c r="C171" s="16">
        <v>100351</v>
      </c>
      <c r="D171" s="18" t="s">
        <v>152</v>
      </c>
      <c r="E171" s="12" t="s">
        <v>265</v>
      </c>
      <c r="F171" s="7">
        <v>0</v>
      </c>
      <c r="G171" s="3">
        <v>8890</v>
      </c>
      <c r="H171" s="19"/>
      <c r="I171" s="7"/>
      <c r="J171" s="3">
        <f t="shared" si="6"/>
        <v>0</v>
      </c>
      <c r="K171" s="7">
        <f t="shared" si="7"/>
        <v>0</v>
      </c>
      <c r="L171" s="3">
        <f t="shared" si="8"/>
        <v>0</v>
      </c>
    </row>
    <row r="172" spans="1:12" x14ac:dyDescent="0.25">
      <c r="A172" s="13">
        <v>44743</v>
      </c>
      <c r="B172" s="13">
        <v>44773</v>
      </c>
      <c r="C172" s="16">
        <v>100352</v>
      </c>
      <c r="D172" s="18" t="s">
        <v>153</v>
      </c>
      <c r="E172" s="12" t="s">
        <v>265</v>
      </c>
      <c r="F172" s="7">
        <v>0</v>
      </c>
      <c r="G172" s="3">
        <v>10997</v>
      </c>
      <c r="H172" s="19"/>
      <c r="I172" s="7"/>
      <c r="J172" s="3">
        <f t="shared" si="6"/>
        <v>0</v>
      </c>
      <c r="K172" s="7">
        <f t="shared" si="7"/>
        <v>0</v>
      </c>
      <c r="L172" s="3">
        <f t="shared" si="8"/>
        <v>0</v>
      </c>
    </row>
    <row r="173" spans="1:12" x14ac:dyDescent="0.25">
      <c r="A173" s="13">
        <v>44743</v>
      </c>
      <c r="B173" s="13">
        <v>44773</v>
      </c>
      <c r="C173" s="16">
        <v>100353</v>
      </c>
      <c r="D173" s="18" t="s">
        <v>154</v>
      </c>
      <c r="E173" s="12" t="s">
        <v>265</v>
      </c>
      <c r="F173" s="7">
        <v>0</v>
      </c>
      <c r="G173" s="3">
        <v>9900</v>
      </c>
      <c r="H173" s="19"/>
      <c r="I173" s="7"/>
      <c r="J173" s="3">
        <f t="shared" si="6"/>
        <v>0</v>
      </c>
      <c r="K173" s="7">
        <f t="shared" si="7"/>
        <v>0</v>
      </c>
      <c r="L173" s="3">
        <f t="shared" si="8"/>
        <v>0</v>
      </c>
    </row>
    <row r="174" spans="1:12" x14ac:dyDescent="0.25">
      <c r="A174" s="13">
        <v>45435</v>
      </c>
      <c r="B174" s="13">
        <v>45440</v>
      </c>
      <c r="C174" s="16">
        <v>1000149</v>
      </c>
      <c r="D174" s="16" t="s">
        <v>155</v>
      </c>
      <c r="E174" s="12" t="s">
        <v>265</v>
      </c>
      <c r="F174" s="7">
        <v>19</v>
      </c>
      <c r="G174" s="3">
        <v>29.5</v>
      </c>
      <c r="H174" s="19"/>
      <c r="I174" s="7"/>
      <c r="J174" s="3">
        <f t="shared" si="6"/>
        <v>0</v>
      </c>
      <c r="K174" s="7">
        <f t="shared" si="7"/>
        <v>19</v>
      </c>
      <c r="L174" s="3">
        <f t="shared" si="8"/>
        <v>560.5</v>
      </c>
    </row>
    <row r="175" spans="1:12" x14ac:dyDescent="0.25">
      <c r="A175" s="13">
        <v>45616</v>
      </c>
      <c r="B175" s="13">
        <v>45618</v>
      </c>
      <c r="C175" s="16">
        <v>100387</v>
      </c>
      <c r="D175" s="16" t="s">
        <v>156</v>
      </c>
      <c r="E175" s="12" t="s">
        <v>265</v>
      </c>
      <c r="F175" s="7">
        <v>315</v>
      </c>
      <c r="G175" s="3">
        <v>9.8144444439999994</v>
      </c>
      <c r="H175" s="19">
        <v>100</v>
      </c>
      <c r="I175" s="7">
        <v>36</v>
      </c>
      <c r="J175" s="3">
        <f t="shared" si="6"/>
        <v>353.31999998399999</v>
      </c>
      <c r="K175" s="7">
        <f t="shared" si="7"/>
        <v>379</v>
      </c>
      <c r="L175" s="3">
        <f t="shared" si="8"/>
        <v>3719.6744442759996</v>
      </c>
    </row>
    <row r="176" spans="1:12" x14ac:dyDescent="0.25">
      <c r="A176" s="13">
        <v>45435</v>
      </c>
      <c r="B176" s="13">
        <v>45440</v>
      </c>
      <c r="C176" s="16">
        <v>100337</v>
      </c>
      <c r="D176" s="16" t="s">
        <v>157</v>
      </c>
      <c r="E176" s="12" t="s">
        <v>274</v>
      </c>
      <c r="F176" s="7">
        <v>201</v>
      </c>
      <c r="G176" s="3">
        <v>336.3</v>
      </c>
      <c r="H176" s="19"/>
      <c r="I176" s="7">
        <v>4</v>
      </c>
      <c r="J176" s="3">
        <f t="shared" si="6"/>
        <v>1345.2</v>
      </c>
      <c r="K176" s="7">
        <f t="shared" si="7"/>
        <v>197</v>
      </c>
      <c r="L176" s="3">
        <f t="shared" si="8"/>
        <v>66251.100000000006</v>
      </c>
    </row>
    <row r="177" spans="1:12" x14ac:dyDescent="0.25">
      <c r="A177" s="13">
        <v>45435</v>
      </c>
      <c r="B177" s="13">
        <v>45440</v>
      </c>
      <c r="C177" s="16">
        <v>100338</v>
      </c>
      <c r="D177" s="16" t="s">
        <v>158</v>
      </c>
      <c r="E177" s="12" t="s">
        <v>274</v>
      </c>
      <c r="F177" s="7">
        <v>235</v>
      </c>
      <c r="G177" s="3">
        <v>429.24382900000001</v>
      </c>
      <c r="H177" s="19"/>
      <c r="I177" s="7"/>
      <c r="J177" s="3">
        <f t="shared" si="6"/>
        <v>0</v>
      </c>
      <c r="K177" s="7">
        <f t="shared" si="7"/>
        <v>235</v>
      </c>
      <c r="L177" s="3">
        <f t="shared" si="8"/>
        <v>100872.29981500001</v>
      </c>
    </row>
    <row r="178" spans="1:12" x14ac:dyDescent="0.25">
      <c r="A178" s="13">
        <v>45646</v>
      </c>
      <c r="B178" s="13">
        <v>45648</v>
      </c>
      <c r="C178" s="16">
        <v>1000150</v>
      </c>
      <c r="D178" s="16" t="s">
        <v>159</v>
      </c>
      <c r="E178" s="12" t="s">
        <v>274</v>
      </c>
      <c r="F178" s="7">
        <v>109</v>
      </c>
      <c r="G178" s="3">
        <v>255.41</v>
      </c>
      <c r="H178" s="19">
        <v>50</v>
      </c>
      <c r="I178" s="7">
        <v>104</v>
      </c>
      <c r="J178" s="3">
        <f t="shared" si="6"/>
        <v>26562.639999999999</v>
      </c>
      <c r="K178" s="7">
        <f t="shared" si="7"/>
        <v>55</v>
      </c>
      <c r="L178" s="3">
        <f t="shared" si="8"/>
        <v>14047.55</v>
      </c>
    </row>
    <row r="179" spans="1:12" x14ac:dyDescent="0.25">
      <c r="A179" s="13">
        <v>45646</v>
      </c>
      <c r="B179" s="13">
        <v>45648</v>
      </c>
      <c r="C179" s="16">
        <v>1000151</v>
      </c>
      <c r="D179" s="16" t="s">
        <v>160</v>
      </c>
      <c r="E179" s="12" t="s">
        <v>274</v>
      </c>
      <c r="F179" s="7">
        <v>52</v>
      </c>
      <c r="G179" s="3"/>
      <c r="H179" s="19">
        <v>80</v>
      </c>
      <c r="I179" s="7">
        <v>100</v>
      </c>
      <c r="J179" s="3">
        <f t="shared" si="6"/>
        <v>0</v>
      </c>
      <c r="K179" s="7">
        <f t="shared" si="7"/>
        <v>32</v>
      </c>
      <c r="L179" s="3">
        <f t="shared" si="8"/>
        <v>0</v>
      </c>
    </row>
    <row r="180" spans="1:12" x14ac:dyDescent="0.25">
      <c r="A180" s="13">
        <v>45517</v>
      </c>
      <c r="B180" s="13">
        <v>45524</v>
      </c>
      <c r="C180" s="16">
        <v>100420</v>
      </c>
      <c r="D180" s="16" t="s">
        <v>161</v>
      </c>
      <c r="E180" s="12" t="s">
        <v>274</v>
      </c>
      <c r="F180" s="7">
        <v>8</v>
      </c>
      <c r="G180" s="3">
        <v>470.78</v>
      </c>
      <c r="H180" s="19"/>
      <c r="I180" s="7"/>
      <c r="J180" s="3">
        <f t="shared" si="6"/>
        <v>0</v>
      </c>
      <c r="K180" s="7">
        <f t="shared" si="7"/>
        <v>8</v>
      </c>
      <c r="L180" s="3">
        <f t="shared" si="8"/>
        <v>3766.24</v>
      </c>
    </row>
    <row r="181" spans="1:12" x14ac:dyDescent="0.25">
      <c r="A181" s="13">
        <v>45280</v>
      </c>
      <c r="B181" s="13">
        <v>45284</v>
      </c>
      <c r="C181" s="16">
        <v>1000152</v>
      </c>
      <c r="D181" s="16" t="s">
        <v>162</v>
      </c>
      <c r="E181" s="12" t="s">
        <v>266</v>
      </c>
      <c r="F181" s="7">
        <v>0</v>
      </c>
      <c r="G181" s="3">
        <v>1277.739548</v>
      </c>
      <c r="H181" s="19"/>
      <c r="I181" s="7"/>
      <c r="J181" s="3">
        <f t="shared" si="6"/>
        <v>0</v>
      </c>
      <c r="K181" s="7">
        <f t="shared" si="7"/>
        <v>0</v>
      </c>
      <c r="L181" s="3">
        <f t="shared" si="8"/>
        <v>0</v>
      </c>
    </row>
    <row r="182" spans="1:12" x14ac:dyDescent="0.25">
      <c r="A182" s="13">
        <v>45646</v>
      </c>
      <c r="B182" s="13">
        <v>45648</v>
      </c>
      <c r="C182" s="16">
        <v>100268</v>
      </c>
      <c r="D182" s="16" t="s">
        <v>163</v>
      </c>
      <c r="E182" s="12" t="s">
        <v>266</v>
      </c>
      <c r="F182" s="7">
        <v>11</v>
      </c>
      <c r="G182" s="3">
        <v>248.51</v>
      </c>
      <c r="H182" s="19">
        <v>36</v>
      </c>
      <c r="I182" s="7">
        <v>34</v>
      </c>
      <c r="J182" s="3">
        <f t="shared" si="6"/>
        <v>8449.34</v>
      </c>
      <c r="K182" s="7">
        <f t="shared" si="7"/>
        <v>13</v>
      </c>
      <c r="L182" s="3">
        <f t="shared" si="8"/>
        <v>3230.63</v>
      </c>
    </row>
    <row r="183" spans="1:12" x14ac:dyDescent="0.25">
      <c r="A183" s="13">
        <v>45281</v>
      </c>
      <c r="B183" s="13">
        <v>45286</v>
      </c>
      <c r="C183" s="16">
        <v>100269</v>
      </c>
      <c r="D183" s="16" t="s">
        <v>164</v>
      </c>
      <c r="E183" s="12" t="s">
        <v>265</v>
      </c>
      <c r="F183" s="7">
        <v>46</v>
      </c>
      <c r="G183" s="3">
        <v>1056.0999999999999</v>
      </c>
      <c r="H183" s="19"/>
      <c r="I183" s="7"/>
      <c r="J183" s="3">
        <f t="shared" si="6"/>
        <v>0</v>
      </c>
      <c r="K183" s="7">
        <f t="shared" si="7"/>
        <v>46</v>
      </c>
      <c r="L183" s="3">
        <f t="shared" si="8"/>
        <v>48580.6</v>
      </c>
    </row>
    <row r="184" spans="1:12" x14ac:dyDescent="0.25">
      <c r="A184" s="13">
        <v>45282</v>
      </c>
      <c r="B184" s="13">
        <v>45287</v>
      </c>
      <c r="C184" s="16">
        <v>100271</v>
      </c>
      <c r="D184" s="16" t="s">
        <v>165</v>
      </c>
      <c r="E184" s="12" t="s">
        <v>265</v>
      </c>
      <c r="F184" s="7">
        <v>3</v>
      </c>
      <c r="G184" s="3">
        <v>88.5</v>
      </c>
      <c r="H184" s="19"/>
      <c r="I184" s="7">
        <v>1</v>
      </c>
      <c r="J184" s="3">
        <f t="shared" si="6"/>
        <v>88.5</v>
      </c>
      <c r="K184" s="7">
        <f t="shared" si="7"/>
        <v>2</v>
      </c>
      <c r="L184" s="3">
        <f t="shared" si="8"/>
        <v>177</v>
      </c>
    </row>
    <row r="185" spans="1:12" x14ac:dyDescent="0.25">
      <c r="A185" s="13">
        <v>45435</v>
      </c>
      <c r="B185" s="13">
        <v>45440</v>
      </c>
      <c r="C185" s="16">
        <v>1000153</v>
      </c>
      <c r="D185" s="16" t="s">
        <v>279</v>
      </c>
      <c r="E185" s="12" t="s">
        <v>274</v>
      </c>
      <c r="F185" s="7">
        <v>2499</v>
      </c>
      <c r="G185" s="3">
        <v>113.026726</v>
      </c>
      <c r="H185" s="19">
        <v>156</v>
      </c>
      <c r="I185" s="7">
        <v>100</v>
      </c>
      <c r="J185" s="3">
        <f t="shared" si="6"/>
        <v>11302.6726</v>
      </c>
      <c r="K185" s="7">
        <f t="shared" si="7"/>
        <v>2555</v>
      </c>
      <c r="L185" s="3">
        <f t="shared" si="8"/>
        <v>288783.28492999997</v>
      </c>
    </row>
    <row r="186" spans="1:12" x14ac:dyDescent="0.25">
      <c r="A186" s="13">
        <v>45646</v>
      </c>
      <c r="B186" s="13">
        <v>45648</v>
      </c>
      <c r="C186" s="16">
        <v>1000154</v>
      </c>
      <c r="D186" s="16" t="s">
        <v>280</v>
      </c>
      <c r="E186" s="12" t="s">
        <v>274</v>
      </c>
      <c r="F186" s="7">
        <v>389</v>
      </c>
      <c r="G186" s="3">
        <v>154.453856</v>
      </c>
      <c r="H186" s="19">
        <v>125</v>
      </c>
      <c r="I186" s="7">
        <v>308</v>
      </c>
      <c r="J186" s="3">
        <f t="shared" si="6"/>
        <v>47571.787647999998</v>
      </c>
      <c r="K186" s="7">
        <f t="shared" si="7"/>
        <v>206</v>
      </c>
      <c r="L186" s="3">
        <f t="shared" si="8"/>
        <v>31817.494336</v>
      </c>
    </row>
    <row r="187" spans="1:12" x14ac:dyDescent="0.25">
      <c r="A187" s="13">
        <v>43525</v>
      </c>
      <c r="B187" s="13">
        <v>43528</v>
      </c>
      <c r="C187" s="16">
        <v>1000155</v>
      </c>
      <c r="D187" s="16" t="s">
        <v>281</v>
      </c>
      <c r="E187" s="12" t="s">
        <v>274</v>
      </c>
      <c r="F187" s="7">
        <v>2</v>
      </c>
      <c r="G187" s="3">
        <v>41.19</v>
      </c>
      <c r="H187" s="19"/>
      <c r="I187" s="7"/>
      <c r="J187" s="3">
        <f t="shared" si="6"/>
        <v>0</v>
      </c>
      <c r="K187" s="7">
        <f t="shared" si="7"/>
        <v>2</v>
      </c>
      <c r="L187" s="3">
        <f t="shared" si="8"/>
        <v>82.38</v>
      </c>
    </row>
    <row r="188" spans="1:12" x14ac:dyDescent="0.25">
      <c r="A188" s="13">
        <v>45194</v>
      </c>
      <c r="B188" s="13">
        <v>45199</v>
      </c>
      <c r="C188" s="16">
        <v>1000156</v>
      </c>
      <c r="D188" s="16" t="s">
        <v>282</v>
      </c>
      <c r="E188" s="12" t="s">
        <v>274</v>
      </c>
      <c r="F188" s="7">
        <v>22</v>
      </c>
      <c r="G188" s="3">
        <v>60</v>
      </c>
      <c r="H188" s="19"/>
      <c r="I188" s="7">
        <v>13</v>
      </c>
      <c r="J188" s="3">
        <f t="shared" si="6"/>
        <v>780</v>
      </c>
      <c r="K188" s="7">
        <f t="shared" si="7"/>
        <v>9</v>
      </c>
      <c r="L188" s="3">
        <f t="shared" si="8"/>
        <v>540</v>
      </c>
    </row>
    <row r="189" spans="1:12" x14ac:dyDescent="0.25">
      <c r="A189" s="13">
        <v>45288</v>
      </c>
      <c r="B189" s="13">
        <v>45289</v>
      </c>
      <c r="C189" s="16">
        <v>100354</v>
      </c>
      <c r="D189" s="16" t="s">
        <v>166</v>
      </c>
      <c r="E189" s="12" t="s">
        <v>274</v>
      </c>
      <c r="F189" s="7">
        <v>0</v>
      </c>
      <c r="G189" s="3">
        <v>79.846666659999997</v>
      </c>
      <c r="H189" s="19"/>
      <c r="I189" s="7"/>
      <c r="J189" s="3">
        <f t="shared" si="6"/>
        <v>0</v>
      </c>
      <c r="K189" s="7">
        <f t="shared" si="7"/>
        <v>0</v>
      </c>
      <c r="L189" s="3">
        <f t="shared" si="8"/>
        <v>0</v>
      </c>
    </row>
    <row r="190" spans="1:12" x14ac:dyDescent="0.25">
      <c r="A190" s="13">
        <v>45435</v>
      </c>
      <c r="B190" s="13">
        <v>45440</v>
      </c>
      <c r="C190" s="16">
        <v>1000157</v>
      </c>
      <c r="D190" s="16" t="s">
        <v>167</v>
      </c>
      <c r="E190" s="12" t="s">
        <v>274</v>
      </c>
      <c r="F190" s="7">
        <v>873</v>
      </c>
      <c r="G190" s="3">
        <v>105.02</v>
      </c>
      <c r="H190" s="19"/>
      <c r="I190" s="7">
        <v>76</v>
      </c>
      <c r="J190" s="3">
        <f t="shared" si="6"/>
        <v>7981.5199999999995</v>
      </c>
      <c r="K190" s="7">
        <f t="shared" si="7"/>
        <v>797</v>
      </c>
      <c r="L190" s="3">
        <f t="shared" si="8"/>
        <v>83700.94</v>
      </c>
    </row>
    <row r="191" spans="1:12" x14ac:dyDescent="0.25">
      <c r="A191" s="13">
        <v>45435</v>
      </c>
      <c r="B191" s="13">
        <v>45440</v>
      </c>
      <c r="C191" s="16">
        <v>100408</v>
      </c>
      <c r="D191" s="16" t="s">
        <v>168</v>
      </c>
      <c r="E191" s="12" t="s">
        <v>274</v>
      </c>
      <c r="F191" s="7">
        <v>164</v>
      </c>
      <c r="G191" s="3">
        <v>92.04</v>
      </c>
      <c r="H191" s="19"/>
      <c r="I191" s="7">
        <v>27</v>
      </c>
      <c r="J191" s="3">
        <f t="shared" si="6"/>
        <v>2485.0800000000004</v>
      </c>
      <c r="K191" s="7">
        <f t="shared" si="7"/>
        <v>137</v>
      </c>
      <c r="L191" s="3">
        <f t="shared" si="8"/>
        <v>12609.480000000001</v>
      </c>
    </row>
    <row r="192" spans="1:12" x14ac:dyDescent="0.25">
      <c r="A192" s="13">
        <v>45646</v>
      </c>
      <c r="B192" s="13">
        <v>45648</v>
      </c>
      <c r="C192" s="16">
        <v>1000158</v>
      </c>
      <c r="D192" s="16" t="s">
        <v>283</v>
      </c>
      <c r="E192" s="12" t="s">
        <v>274</v>
      </c>
      <c r="F192" s="7">
        <v>685</v>
      </c>
      <c r="G192" s="3">
        <v>58.105114</v>
      </c>
      <c r="H192" s="19">
        <v>17</v>
      </c>
      <c r="I192" s="7">
        <v>689</v>
      </c>
      <c r="J192" s="3">
        <f t="shared" si="6"/>
        <v>40034.423545999998</v>
      </c>
      <c r="K192" s="7">
        <f t="shared" si="7"/>
        <v>13</v>
      </c>
      <c r="L192" s="3">
        <f t="shared" si="8"/>
        <v>755.36648200000002</v>
      </c>
    </row>
    <row r="193" spans="1:12" x14ac:dyDescent="0.25">
      <c r="A193" s="13">
        <v>45646</v>
      </c>
      <c r="B193" s="13">
        <v>45648</v>
      </c>
      <c r="C193" s="16">
        <v>1000159</v>
      </c>
      <c r="D193" s="16" t="s">
        <v>284</v>
      </c>
      <c r="E193" s="12" t="s">
        <v>274</v>
      </c>
      <c r="F193" s="7">
        <v>2107</v>
      </c>
      <c r="G193" s="3">
        <v>94.750370000000004</v>
      </c>
      <c r="H193" s="19">
        <v>20</v>
      </c>
      <c r="I193" s="7">
        <v>797</v>
      </c>
      <c r="J193" s="3">
        <f t="shared" si="6"/>
        <v>75516.044890000005</v>
      </c>
      <c r="K193" s="7">
        <f t="shared" si="7"/>
        <v>1330</v>
      </c>
      <c r="L193" s="3">
        <f t="shared" si="8"/>
        <v>126017.9921</v>
      </c>
    </row>
    <row r="194" spans="1:12" x14ac:dyDescent="0.25">
      <c r="A194" s="13">
        <v>44803</v>
      </c>
      <c r="B194" s="13">
        <v>44804</v>
      </c>
      <c r="C194" s="16">
        <v>100358</v>
      </c>
      <c r="D194" s="16" t="s">
        <v>169</v>
      </c>
      <c r="E194" s="12" t="s">
        <v>274</v>
      </c>
      <c r="F194" s="7">
        <v>0</v>
      </c>
      <c r="G194" s="3">
        <v>2.44</v>
      </c>
      <c r="H194" s="19"/>
      <c r="I194" s="7"/>
      <c r="J194" s="3">
        <f t="shared" si="6"/>
        <v>0</v>
      </c>
      <c r="K194" s="7">
        <f t="shared" si="7"/>
        <v>0</v>
      </c>
      <c r="L194" s="3">
        <f t="shared" si="8"/>
        <v>0</v>
      </c>
    </row>
    <row r="195" spans="1:12" x14ac:dyDescent="0.25">
      <c r="A195" s="13">
        <v>45616</v>
      </c>
      <c r="B195" s="13">
        <v>45618</v>
      </c>
      <c r="C195" s="16">
        <v>100341</v>
      </c>
      <c r="D195" s="16" t="s">
        <v>170</v>
      </c>
      <c r="E195" s="12" t="s">
        <v>274</v>
      </c>
      <c r="F195" s="7">
        <v>75</v>
      </c>
      <c r="G195" s="3">
        <v>82.638800000000003</v>
      </c>
      <c r="H195" s="19">
        <v>75</v>
      </c>
      <c r="I195" s="7">
        <v>36</v>
      </c>
      <c r="J195" s="3">
        <f t="shared" si="6"/>
        <v>2974.9967999999999</v>
      </c>
      <c r="K195" s="7">
        <f t="shared" si="7"/>
        <v>114</v>
      </c>
      <c r="L195" s="3">
        <f t="shared" si="8"/>
        <v>9420.8232000000007</v>
      </c>
    </row>
    <row r="196" spans="1:12" x14ac:dyDescent="0.25">
      <c r="A196" s="13">
        <v>44690</v>
      </c>
      <c r="B196" s="13">
        <v>44691</v>
      </c>
      <c r="C196" s="16">
        <v>100342</v>
      </c>
      <c r="D196" s="16" t="s">
        <v>171</v>
      </c>
      <c r="E196" s="12" t="s">
        <v>274</v>
      </c>
      <c r="F196" s="7">
        <v>107</v>
      </c>
      <c r="G196" s="3">
        <v>139.1076635</v>
      </c>
      <c r="H196" s="19"/>
      <c r="I196" s="7"/>
      <c r="J196" s="3">
        <f t="shared" si="6"/>
        <v>0</v>
      </c>
      <c r="K196" s="7">
        <f t="shared" si="7"/>
        <v>107</v>
      </c>
      <c r="L196" s="3">
        <f t="shared" si="8"/>
        <v>14884.5199945</v>
      </c>
    </row>
    <row r="197" spans="1:12" x14ac:dyDescent="0.25">
      <c r="A197" s="13">
        <v>44819</v>
      </c>
      <c r="B197" s="13">
        <v>44833</v>
      </c>
      <c r="C197" s="16">
        <v>100359</v>
      </c>
      <c r="D197" s="16" t="s">
        <v>172</v>
      </c>
      <c r="E197" s="12" t="s">
        <v>274</v>
      </c>
      <c r="F197" s="7">
        <v>0</v>
      </c>
      <c r="G197" s="3">
        <v>152.1</v>
      </c>
      <c r="H197" s="19"/>
      <c r="I197" s="7"/>
      <c r="J197" s="3">
        <f t="shared" si="6"/>
        <v>0</v>
      </c>
      <c r="K197" s="7">
        <f t="shared" si="7"/>
        <v>0</v>
      </c>
      <c r="L197" s="3">
        <f t="shared" si="8"/>
        <v>0</v>
      </c>
    </row>
    <row r="198" spans="1:12" x14ac:dyDescent="0.25">
      <c r="A198" s="13">
        <v>44820</v>
      </c>
      <c r="B198" s="13">
        <v>44834</v>
      </c>
      <c r="C198" s="16">
        <v>100328</v>
      </c>
      <c r="D198" s="16" t="s">
        <v>173</v>
      </c>
      <c r="E198" s="12" t="s">
        <v>265</v>
      </c>
      <c r="F198" s="7">
        <v>10</v>
      </c>
      <c r="G198" s="3">
        <v>472</v>
      </c>
      <c r="H198" s="19"/>
      <c r="I198" s="7"/>
      <c r="J198" s="3">
        <f t="shared" si="6"/>
        <v>0</v>
      </c>
      <c r="K198" s="7">
        <f t="shared" si="7"/>
        <v>10</v>
      </c>
      <c r="L198" s="3">
        <f t="shared" si="8"/>
        <v>4720</v>
      </c>
    </row>
    <row r="199" spans="1:12" x14ac:dyDescent="0.25">
      <c r="A199" s="13">
        <v>44743</v>
      </c>
      <c r="B199" s="13">
        <v>44757</v>
      </c>
      <c r="C199" s="16">
        <v>100336</v>
      </c>
      <c r="D199" s="16" t="s">
        <v>174</v>
      </c>
      <c r="E199" s="12" t="s">
        <v>265</v>
      </c>
      <c r="F199" s="7">
        <v>100</v>
      </c>
      <c r="G199" s="3">
        <v>249.99</v>
      </c>
      <c r="H199" s="19"/>
      <c r="I199" s="7">
        <v>72</v>
      </c>
      <c r="J199" s="3">
        <f t="shared" si="6"/>
        <v>17999.28</v>
      </c>
      <c r="K199" s="7">
        <f t="shared" si="7"/>
        <v>28</v>
      </c>
      <c r="L199" s="3">
        <f t="shared" si="8"/>
        <v>6999.72</v>
      </c>
    </row>
    <row r="200" spans="1:12" x14ac:dyDescent="0.25">
      <c r="A200" s="13">
        <v>45517</v>
      </c>
      <c r="B200" s="13">
        <v>45524</v>
      </c>
      <c r="C200" s="16">
        <v>100419</v>
      </c>
      <c r="D200" s="16" t="s">
        <v>175</v>
      </c>
      <c r="E200" s="12" t="s">
        <v>265</v>
      </c>
      <c r="F200" s="7">
        <v>1993</v>
      </c>
      <c r="G200" s="3">
        <v>203.01</v>
      </c>
      <c r="H200" s="19"/>
      <c r="I200" s="7">
        <v>1</v>
      </c>
      <c r="J200" s="3">
        <f t="shared" si="6"/>
        <v>203.01</v>
      </c>
      <c r="K200" s="7">
        <f t="shared" si="7"/>
        <v>1992</v>
      </c>
      <c r="L200" s="3">
        <f t="shared" si="8"/>
        <v>404395.92</v>
      </c>
    </row>
    <row r="201" spans="1:12" x14ac:dyDescent="0.25">
      <c r="A201" s="13">
        <v>45517</v>
      </c>
      <c r="B201" s="13">
        <v>45524</v>
      </c>
      <c r="C201" s="16">
        <v>1000160</v>
      </c>
      <c r="D201" s="16" t="s">
        <v>285</v>
      </c>
      <c r="E201" s="12" t="s">
        <v>274</v>
      </c>
      <c r="F201" s="7">
        <v>398</v>
      </c>
      <c r="G201" s="3">
        <v>17.55</v>
      </c>
      <c r="H201" s="19"/>
      <c r="I201" s="7">
        <v>4</v>
      </c>
      <c r="J201" s="3">
        <f t="shared" si="6"/>
        <v>70.2</v>
      </c>
      <c r="K201" s="7">
        <f t="shared" si="7"/>
        <v>394</v>
      </c>
      <c r="L201" s="3">
        <f t="shared" si="8"/>
        <v>6914.7000000000007</v>
      </c>
    </row>
    <row r="202" spans="1:12" x14ac:dyDescent="0.25">
      <c r="A202" s="13">
        <v>44145</v>
      </c>
      <c r="B202" s="13">
        <v>44159</v>
      </c>
      <c r="C202" s="16">
        <v>1000161</v>
      </c>
      <c r="D202" s="16" t="s">
        <v>286</v>
      </c>
      <c r="E202" s="12" t="s">
        <v>274</v>
      </c>
      <c r="F202" s="7">
        <v>414</v>
      </c>
      <c r="G202" s="3">
        <v>0</v>
      </c>
      <c r="H202" s="19"/>
      <c r="I202" s="7"/>
      <c r="J202" s="3">
        <f t="shared" si="6"/>
        <v>0</v>
      </c>
      <c r="K202" s="7">
        <f t="shared" si="7"/>
        <v>414</v>
      </c>
      <c r="L202" s="3">
        <f t="shared" si="8"/>
        <v>0</v>
      </c>
    </row>
    <row r="203" spans="1:12" x14ac:dyDescent="0.25">
      <c r="A203" s="13">
        <v>41876</v>
      </c>
      <c r="B203" s="13">
        <v>41881</v>
      </c>
      <c r="C203" s="16">
        <v>1000162</v>
      </c>
      <c r="D203" s="16" t="s">
        <v>176</v>
      </c>
      <c r="E203" s="12" t="s">
        <v>265</v>
      </c>
      <c r="F203" s="7">
        <v>1</v>
      </c>
      <c r="G203" s="3">
        <v>590</v>
      </c>
      <c r="H203" s="19"/>
      <c r="I203" s="7"/>
      <c r="J203" s="3">
        <f t="shared" si="6"/>
        <v>0</v>
      </c>
      <c r="K203" s="7">
        <f t="shared" si="7"/>
        <v>1</v>
      </c>
      <c r="L203" s="3">
        <f t="shared" si="8"/>
        <v>590</v>
      </c>
    </row>
    <row r="204" spans="1:12" x14ac:dyDescent="0.25">
      <c r="A204" s="13">
        <v>45616</v>
      </c>
      <c r="B204" s="13">
        <v>45618</v>
      </c>
      <c r="C204" s="16">
        <v>1000241</v>
      </c>
      <c r="D204" s="16" t="s">
        <v>177</v>
      </c>
      <c r="E204" s="12" t="s">
        <v>265</v>
      </c>
      <c r="F204" s="7">
        <v>65</v>
      </c>
      <c r="G204" s="3">
        <v>101</v>
      </c>
      <c r="H204" s="19">
        <v>65</v>
      </c>
      <c r="I204" s="7"/>
      <c r="J204" s="3">
        <f t="shared" si="6"/>
        <v>0</v>
      </c>
      <c r="K204" s="7">
        <f t="shared" si="7"/>
        <v>130</v>
      </c>
      <c r="L204" s="3">
        <f t="shared" si="8"/>
        <v>13130</v>
      </c>
    </row>
    <row r="205" spans="1:12" x14ac:dyDescent="0.25">
      <c r="A205" s="13">
        <v>45616</v>
      </c>
      <c r="B205" s="13">
        <v>45618</v>
      </c>
      <c r="C205" s="16">
        <v>1000163</v>
      </c>
      <c r="D205" s="16" t="s">
        <v>178</v>
      </c>
      <c r="E205" s="12" t="s">
        <v>265</v>
      </c>
      <c r="F205" s="7">
        <v>100</v>
      </c>
      <c r="G205" s="3">
        <v>136.88</v>
      </c>
      <c r="H205" s="19">
        <v>100</v>
      </c>
      <c r="I205" s="7">
        <v>64</v>
      </c>
      <c r="J205" s="3">
        <f t="shared" si="6"/>
        <v>8760.32</v>
      </c>
      <c r="K205" s="7">
        <f t="shared" si="7"/>
        <v>136</v>
      </c>
      <c r="L205" s="3">
        <f t="shared" si="8"/>
        <v>18615.68</v>
      </c>
    </row>
    <row r="206" spans="1:12" x14ac:dyDescent="0.25">
      <c r="A206" s="13">
        <v>45646</v>
      </c>
      <c r="B206" s="13">
        <v>45648</v>
      </c>
      <c r="C206" s="16">
        <v>1000165</v>
      </c>
      <c r="D206" s="16" t="s">
        <v>287</v>
      </c>
      <c r="E206" s="12" t="s">
        <v>288</v>
      </c>
      <c r="F206" s="7">
        <v>51</v>
      </c>
      <c r="G206" s="3">
        <v>419.57431300000002</v>
      </c>
      <c r="H206" s="19">
        <v>90</v>
      </c>
      <c r="I206" s="7">
        <v>30</v>
      </c>
      <c r="J206" s="3">
        <f t="shared" ref="J206:J269" si="9">+G206*I206</f>
        <v>12587.22939</v>
      </c>
      <c r="K206" s="7">
        <f t="shared" ref="K206:K269" si="10">+F206+H206-I206</f>
        <v>111</v>
      </c>
      <c r="L206" s="3">
        <f t="shared" ref="L206:L269" si="11">+G206*K206</f>
        <v>46572.748743000004</v>
      </c>
    </row>
    <row r="207" spans="1:12" x14ac:dyDescent="0.25">
      <c r="A207" s="13">
        <v>45616</v>
      </c>
      <c r="B207" s="13">
        <v>45618</v>
      </c>
      <c r="C207" s="16">
        <v>1000166</v>
      </c>
      <c r="D207" s="16" t="s">
        <v>289</v>
      </c>
      <c r="E207" s="12" t="s">
        <v>288</v>
      </c>
      <c r="F207" s="7">
        <v>159</v>
      </c>
      <c r="G207" s="3">
        <v>63.588113</v>
      </c>
      <c r="H207" s="19">
        <v>125</v>
      </c>
      <c r="I207" s="7">
        <v>100</v>
      </c>
      <c r="J207" s="3">
        <f t="shared" si="9"/>
        <v>6358.8113000000003</v>
      </c>
      <c r="K207" s="7">
        <f t="shared" si="10"/>
        <v>184</v>
      </c>
      <c r="L207" s="3">
        <f t="shared" si="11"/>
        <v>11700.212792</v>
      </c>
    </row>
    <row r="208" spans="1:12" x14ac:dyDescent="0.25">
      <c r="A208" s="13">
        <v>45281</v>
      </c>
      <c r="B208" s="13">
        <v>45285</v>
      </c>
      <c r="C208" s="16">
        <v>100398</v>
      </c>
      <c r="D208" s="16" t="s">
        <v>179</v>
      </c>
      <c r="E208" s="12" t="s">
        <v>265</v>
      </c>
      <c r="F208" s="7">
        <v>73</v>
      </c>
      <c r="G208" s="3"/>
      <c r="H208" s="19"/>
      <c r="I208" s="7">
        <v>1</v>
      </c>
      <c r="J208" s="3">
        <f t="shared" si="9"/>
        <v>0</v>
      </c>
      <c r="K208" s="7">
        <f t="shared" si="10"/>
        <v>72</v>
      </c>
      <c r="L208" s="3">
        <f t="shared" si="11"/>
        <v>0</v>
      </c>
    </row>
    <row r="209" spans="1:12" x14ac:dyDescent="0.25">
      <c r="A209" s="13">
        <v>45616</v>
      </c>
      <c r="B209" s="13">
        <v>45618</v>
      </c>
      <c r="C209" s="16">
        <v>1000168</v>
      </c>
      <c r="D209" s="16" t="s">
        <v>290</v>
      </c>
      <c r="E209" s="12" t="s">
        <v>291</v>
      </c>
      <c r="F209" s="7">
        <v>240</v>
      </c>
      <c r="G209" s="3">
        <v>122.262916</v>
      </c>
      <c r="H209" s="19">
        <v>125</v>
      </c>
      <c r="I209" s="7">
        <v>73</v>
      </c>
      <c r="J209" s="3">
        <f t="shared" si="9"/>
        <v>8925.1928680000001</v>
      </c>
      <c r="K209" s="7">
        <f t="shared" si="10"/>
        <v>292</v>
      </c>
      <c r="L209" s="3">
        <f t="shared" si="11"/>
        <v>35700.771472</v>
      </c>
    </row>
    <row r="210" spans="1:12" x14ac:dyDescent="0.25">
      <c r="A210" s="13">
        <v>45616</v>
      </c>
      <c r="B210" s="13">
        <v>45618</v>
      </c>
      <c r="C210" s="16">
        <v>1000169</v>
      </c>
      <c r="D210" s="16" t="s">
        <v>180</v>
      </c>
      <c r="E210" s="12" t="s">
        <v>291</v>
      </c>
      <c r="F210" s="7">
        <v>356</v>
      </c>
      <c r="G210" s="3">
        <v>105.136685</v>
      </c>
      <c r="H210" s="19">
        <v>130</v>
      </c>
      <c r="I210" s="7">
        <v>28</v>
      </c>
      <c r="J210" s="3">
        <f t="shared" si="9"/>
        <v>2943.8271800000002</v>
      </c>
      <c r="K210" s="7">
        <f t="shared" si="10"/>
        <v>458</v>
      </c>
      <c r="L210" s="3">
        <f t="shared" si="11"/>
        <v>48152.601730000002</v>
      </c>
    </row>
    <row r="211" spans="1:12" x14ac:dyDescent="0.25">
      <c r="A211" s="13">
        <v>45435</v>
      </c>
      <c r="B211" s="13">
        <v>45440</v>
      </c>
      <c r="C211" s="16">
        <v>100409</v>
      </c>
      <c r="D211" s="16" t="s">
        <v>181</v>
      </c>
      <c r="E211" s="12" t="s">
        <v>291</v>
      </c>
      <c r="F211" s="7">
        <v>132</v>
      </c>
      <c r="G211" s="3">
        <v>894.83</v>
      </c>
      <c r="H211" s="19"/>
      <c r="I211" s="7"/>
      <c r="J211" s="3">
        <f t="shared" si="9"/>
        <v>0</v>
      </c>
      <c r="K211" s="7">
        <f t="shared" si="10"/>
        <v>132</v>
      </c>
      <c r="L211" s="3">
        <f t="shared" si="11"/>
        <v>118117.56000000001</v>
      </c>
    </row>
    <row r="212" spans="1:12" x14ac:dyDescent="0.25">
      <c r="A212" s="13">
        <v>44159</v>
      </c>
      <c r="B212" s="13">
        <v>44165</v>
      </c>
      <c r="C212" s="16">
        <v>1000170</v>
      </c>
      <c r="D212" s="16" t="s">
        <v>182</v>
      </c>
      <c r="E212" s="12" t="s">
        <v>291</v>
      </c>
      <c r="F212" s="7">
        <v>11</v>
      </c>
      <c r="G212" s="3">
        <v>131.27500000000001</v>
      </c>
      <c r="H212" s="19"/>
      <c r="I212" s="7">
        <v>11</v>
      </c>
      <c r="J212" s="3">
        <f t="shared" si="9"/>
        <v>1444.0250000000001</v>
      </c>
      <c r="K212" s="7">
        <f t="shared" si="10"/>
        <v>0</v>
      </c>
      <c r="L212" s="3">
        <f t="shared" si="11"/>
        <v>0</v>
      </c>
    </row>
    <row r="213" spans="1:12" x14ac:dyDescent="0.25">
      <c r="A213" s="13">
        <v>45284</v>
      </c>
      <c r="B213" s="13">
        <v>45285</v>
      </c>
      <c r="C213" s="16">
        <v>100375</v>
      </c>
      <c r="D213" s="16" t="s">
        <v>183</v>
      </c>
      <c r="E213" s="12" t="s">
        <v>265</v>
      </c>
      <c r="F213" s="7">
        <v>9</v>
      </c>
      <c r="G213" s="3">
        <v>293.5511111111</v>
      </c>
      <c r="H213" s="19"/>
      <c r="I213" s="7"/>
      <c r="J213" s="3">
        <f t="shared" si="9"/>
        <v>0</v>
      </c>
      <c r="K213" s="7">
        <f t="shared" si="10"/>
        <v>9</v>
      </c>
      <c r="L213" s="3">
        <f t="shared" si="11"/>
        <v>2641.9599999999</v>
      </c>
    </row>
    <row r="214" spans="1:12" x14ac:dyDescent="0.25">
      <c r="A214" s="13">
        <v>45616</v>
      </c>
      <c r="B214" s="13">
        <v>45618</v>
      </c>
      <c r="C214" s="16">
        <v>1000171</v>
      </c>
      <c r="D214" s="16" t="s">
        <v>184</v>
      </c>
      <c r="E214" s="12" t="s">
        <v>265</v>
      </c>
      <c r="F214" s="7">
        <v>72</v>
      </c>
      <c r="G214" s="3">
        <v>370.579027</v>
      </c>
      <c r="H214" s="19">
        <v>37</v>
      </c>
      <c r="I214" s="7">
        <v>4</v>
      </c>
      <c r="J214" s="3">
        <f t="shared" si="9"/>
        <v>1482.316108</v>
      </c>
      <c r="K214" s="7">
        <f t="shared" si="10"/>
        <v>105</v>
      </c>
      <c r="L214" s="3">
        <f t="shared" si="11"/>
        <v>38910.797834999998</v>
      </c>
    </row>
    <row r="215" spans="1:12" x14ac:dyDescent="0.25">
      <c r="A215" s="13">
        <v>45194</v>
      </c>
      <c r="B215" s="13">
        <v>45199</v>
      </c>
      <c r="C215" s="16">
        <v>1000178</v>
      </c>
      <c r="D215" s="16" t="s">
        <v>185</v>
      </c>
      <c r="E215" s="12" t="s">
        <v>265</v>
      </c>
      <c r="F215" s="7">
        <v>16</v>
      </c>
      <c r="G215" s="3">
        <v>130.2175</v>
      </c>
      <c r="H215" s="19"/>
      <c r="I215" s="7"/>
      <c r="J215" s="3">
        <f t="shared" si="9"/>
        <v>0</v>
      </c>
      <c r="K215" s="7">
        <f t="shared" si="10"/>
        <v>16</v>
      </c>
      <c r="L215" s="3">
        <f t="shared" si="11"/>
        <v>2083.48</v>
      </c>
    </row>
    <row r="216" spans="1:12" x14ac:dyDescent="0.25">
      <c r="A216" s="13">
        <v>45517</v>
      </c>
      <c r="B216" s="13">
        <v>45524</v>
      </c>
      <c r="C216" s="16">
        <v>100410</v>
      </c>
      <c r="D216" s="16" t="s">
        <v>170</v>
      </c>
      <c r="E216" s="12" t="s">
        <v>274</v>
      </c>
      <c r="F216" s="7">
        <v>1</v>
      </c>
      <c r="G216" s="3">
        <v>304.2</v>
      </c>
      <c r="H216" s="19"/>
      <c r="I216" s="7"/>
      <c r="J216" s="3">
        <f t="shared" si="9"/>
        <v>0</v>
      </c>
      <c r="K216" s="7">
        <f t="shared" si="10"/>
        <v>1</v>
      </c>
      <c r="L216" s="3">
        <f t="shared" si="11"/>
        <v>304.2</v>
      </c>
    </row>
    <row r="217" spans="1:12" x14ac:dyDescent="0.25">
      <c r="A217" s="13">
        <v>45435</v>
      </c>
      <c r="B217" s="13">
        <v>45440</v>
      </c>
      <c r="C217" s="16">
        <v>100308</v>
      </c>
      <c r="D217" s="16" t="s">
        <v>186</v>
      </c>
      <c r="E217" s="12" t="s">
        <v>265</v>
      </c>
      <c r="F217" s="7">
        <v>131</v>
      </c>
      <c r="G217" s="3">
        <v>50.74</v>
      </c>
      <c r="H217" s="19"/>
      <c r="I217" s="7">
        <v>48</v>
      </c>
      <c r="J217" s="3">
        <f t="shared" si="9"/>
        <v>2435.52</v>
      </c>
      <c r="K217" s="7">
        <f t="shared" si="10"/>
        <v>83</v>
      </c>
      <c r="L217" s="3">
        <f t="shared" si="11"/>
        <v>4211.42</v>
      </c>
    </row>
    <row r="218" spans="1:12" x14ac:dyDescent="0.25">
      <c r="A218" s="13">
        <v>45616</v>
      </c>
      <c r="B218" s="13">
        <v>45618</v>
      </c>
      <c r="C218" s="16">
        <v>1000175</v>
      </c>
      <c r="D218" s="16" t="s">
        <v>187</v>
      </c>
      <c r="E218" s="12" t="s">
        <v>265</v>
      </c>
      <c r="F218" s="7">
        <v>386</v>
      </c>
      <c r="G218" s="3">
        <v>45.705518130000002</v>
      </c>
      <c r="H218" s="19">
        <v>300</v>
      </c>
      <c r="I218" s="7">
        <v>110</v>
      </c>
      <c r="J218" s="3">
        <f t="shared" si="9"/>
        <v>5027.6069943000002</v>
      </c>
      <c r="K218" s="7">
        <f t="shared" si="10"/>
        <v>576</v>
      </c>
      <c r="L218" s="3">
        <f t="shared" si="11"/>
        <v>26326.378442879999</v>
      </c>
    </row>
    <row r="219" spans="1:12" x14ac:dyDescent="0.25">
      <c r="A219" s="13">
        <v>45616</v>
      </c>
      <c r="B219" s="13">
        <v>45618</v>
      </c>
      <c r="C219" s="16">
        <v>1000176</v>
      </c>
      <c r="D219" s="16" t="s">
        <v>188</v>
      </c>
      <c r="E219" s="12" t="s">
        <v>265</v>
      </c>
      <c r="F219" s="7">
        <v>30</v>
      </c>
      <c r="G219" s="3">
        <v>140.34133299999999</v>
      </c>
      <c r="H219" s="19">
        <v>15</v>
      </c>
      <c r="I219" s="7">
        <v>5</v>
      </c>
      <c r="J219" s="3">
        <f t="shared" si="9"/>
        <v>701.70666499999993</v>
      </c>
      <c r="K219" s="7">
        <f t="shared" si="10"/>
        <v>40</v>
      </c>
      <c r="L219" s="3">
        <f t="shared" si="11"/>
        <v>5613.6533199999994</v>
      </c>
    </row>
    <row r="220" spans="1:12" x14ac:dyDescent="0.25">
      <c r="A220" s="13">
        <v>45153</v>
      </c>
      <c r="B220" s="13">
        <v>45156</v>
      </c>
      <c r="C220" s="16">
        <v>100343</v>
      </c>
      <c r="D220" s="16" t="s">
        <v>189</v>
      </c>
      <c r="E220" s="12" t="s">
        <v>288</v>
      </c>
      <c r="F220" s="7">
        <v>8</v>
      </c>
      <c r="G220" s="3">
        <v>200.6</v>
      </c>
      <c r="H220" s="19"/>
      <c r="I220" s="7">
        <v>2</v>
      </c>
      <c r="J220" s="3">
        <f t="shared" si="9"/>
        <v>401.2</v>
      </c>
      <c r="K220" s="7">
        <f t="shared" si="10"/>
        <v>6</v>
      </c>
      <c r="L220" s="3">
        <f t="shared" si="11"/>
        <v>1203.5999999999999</v>
      </c>
    </row>
    <row r="221" spans="1:12" x14ac:dyDescent="0.25">
      <c r="A221" s="13">
        <v>45435</v>
      </c>
      <c r="B221" s="13">
        <v>45440</v>
      </c>
      <c r="C221" s="16">
        <v>100370</v>
      </c>
      <c r="D221" s="16" t="s">
        <v>189</v>
      </c>
      <c r="E221" s="12" t="s">
        <v>288</v>
      </c>
      <c r="F221" s="7">
        <v>64</v>
      </c>
      <c r="G221" s="3">
        <v>229.35078100000001</v>
      </c>
      <c r="H221" s="19"/>
      <c r="I221" s="7"/>
      <c r="J221" s="3">
        <f t="shared" si="9"/>
        <v>0</v>
      </c>
      <c r="K221" s="7">
        <f t="shared" si="10"/>
        <v>64</v>
      </c>
      <c r="L221" s="3">
        <f t="shared" si="11"/>
        <v>14678.449984000001</v>
      </c>
    </row>
    <row r="222" spans="1:12" x14ac:dyDescent="0.25">
      <c r="A222" s="13">
        <v>45616</v>
      </c>
      <c r="B222" s="13">
        <v>45618</v>
      </c>
      <c r="C222" s="16">
        <v>100399</v>
      </c>
      <c r="D222" s="16" t="s">
        <v>190</v>
      </c>
      <c r="E222" s="12" t="s">
        <v>288</v>
      </c>
      <c r="F222" s="7">
        <v>35</v>
      </c>
      <c r="G222" s="3">
        <v>320</v>
      </c>
      <c r="H222" s="19">
        <v>35</v>
      </c>
      <c r="I222" s="7">
        <v>28</v>
      </c>
      <c r="J222" s="3">
        <f t="shared" si="9"/>
        <v>8960</v>
      </c>
      <c r="K222" s="7">
        <f t="shared" si="10"/>
        <v>42</v>
      </c>
      <c r="L222" s="3">
        <f t="shared" si="11"/>
        <v>13440</v>
      </c>
    </row>
    <row r="223" spans="1:12" x14ac:dyDescent="0.25">
      <c r="A223" s="13">
        <v>45435</v>
      </c>
      <c r="B223" s="13">
        <v>45440</v>
      </c>
      <c r="C223" s="16">
        <v>100369</v>
      </c>
      <c r="D223" s="16" t="s">
        <v>292</v>
      </c>
      <c r="E223" s="12" t="s">
        <v>288</v>
      </c>
      <c r="F223" s="7">
        <v>136</v>
      </c>
      <c r="G223" s="3">
        <v>213.748897</v>
      </c>
      <c r="H223" s="19"/>
      <c r="I223" s="7">
        <v>30</v>
      </c>
      <c r="J223" s="3">
        <f t="shared" si="9"/>
        <v>6412.4669100000001</v>
      </c>
      <c r="K223" s="7">
        <f t="shared" si="10"/>
        <v>106</v>
      </c>
      <c r="L223" s="3">
        <f t="shared" si="11"/>
        <v>22657.383082</v>
      </c>
    </row>
    <row r="224" spans="1:12" x14ac:dyDescent="0.25">
      <c r="A224" s="13">
        <v>44459</v>
      </c>
      <c r="B224" s="13">
        <v>44460</v>
      </c>
      <c r="C224" s="16">
        <v>100306</v>
      </c>
      <c r="D224" s="16" t="s">
        <v>293</v>
      </c>
      <c r="E224" s="12" t="s">
        <v>288</v>
      </c>
      <c r="F224" s="7">
        <v>10</v>
      </c>
      <c r="G224" s="3">
        <v>395.3</v>
      </c>
      <c r="H224" s="19"/>
      <c r="I224" s="7"/>
      <c r="J224" s="3">
        <f t="shared" si="9"/>
        <v>0</v>
      </c>
      <c r="K224" s="7">
        <f t="shared" si="10"/>
        <v>10</v>
      </c>
      <c r="L224" s="3">
        <f t="shared" si="11"/>
        <v>3953</v>
      </c>
    </row>
    <row r="225" spans="1:12" x14ac:dyDescent="0.25">
      <c r="A225" s="13">
        <v>45616</v>
      </c>
      <c r="B225" s="13">
        <v>45618</v>
      </c>
      <c r="C225" s="16">
        <v>100307</v>
      </c>
      <c r="D225" s="16" t="s">
        <v>292</v>
      </c>
      <c r="E225" s="12" t="s">
        <v>288</v>
      </c>
      <c r="F225" s="7">
        <v>338</v>
      </c>
      <c r="G225" s="3">
        <v>77.627217999999999</v>
      </c>
      <c r="H225" s="19">
        <v>175</v>
      </c>
      <c r="I225" s="7">
        <v>22</v>
      </c>
      <c r="J225" s="3">
        <f t="shared" si="9"/>
        <v>1707.798796</v>
      </c>
      <c r="K225" s="7">
        <f t="shared" si="10"/>
        <v>491</v>
      </c>
      <c r="L225" s="3">
        <f t="shared" si="11"/>
        <v>38114.964037999998</v>
      </c>
    </row>
    <row r="226" spans="1:12" x14ac:dyDescent="0.25">
      <c r="A226" s="13">
        <v>45616</v>
      </c>
      <c r="B226" s="13">
        <v>45618</v>
      </c>
      <c r="C226" s="16">
        <v>1000252</v>
      </c>
      <c r="D226" s="16" t="s">
        <v>191</v>
      </c>
      <c r="E226" s="12" t="s">
        <v>274</v>
      </c>
      <c r="F226" s="7">
        <v>350</v>
      </c>
      <c r="G226" s="3">
        <v>71.933341999999996</v>
      </c>
      <c r="H226" s="19">
        <v>300</v>
      </c>
      <c r="I226" s="7">
        <v>71</v>
      </c>
      <c r="J226" s="3">
        <f t="shared" si="9"/>
        <v>5107.2672819999998</v>
      </c>
      <c r="K226" s="7">
        <f t="shared" si="10"/>
        <v>579</v>
      </c>
      <c r="L226" s="3">
        <f t="shared" si="11"/>
        <v>41649.405017999998</v>
      </c>
    </row>
    <row r="227" spans="1:12" x14ac:dyDescent="0.25">
      <c r="A227" s="13">
        <v>45284</v>
      </c>
      <c r="B227" s="13">
        <v>45285</v>
      </c>
      <c r="C227" s="16">
        <v>100371</v>
      </c>
      <c r="D227" s="16" t="s">
        <v>192</v>
      </c>
      <c r="E227" s="12" t="s">
        <v>265</v>
      </c>
      <c r="F227" s="7">
        <v>0</v>
      </c>
      <c r="G227" s="3">
        <v>324.5</v>
      </c>
      <c r="H227" s="19"/>
      <c r="I227" s="7"/>
      <c r="J227" s="3">
        <f t="shared" si="9"/>
        <v>0</v>
      </c>
      <c r="K227" s="7">
        <f t="shared" si="10"/>
        <v>0</v>
      </c>
      <c r="L227" s="3">
        <f t="shared" si="11"/>
        <v>0</v>
      </c>
    </row>
    <row r="228" spans="1:12" x14ac:dyDescent="0.25">
      <c r="A228" s="13">
        <v>45285</v>
      </c>
      <c r="B228" s="13">
        <v>45286</v>
      </c>
      <c r="C228" s="16">
        <v>100400</v>
      </c>
      <c r="D228" s="16" t="s">
        <v>193</v>
      </c>
      <c r="E228" s="12" t="s">
        <v>265</v>
      </c>
      <c r="F228" s="7">
        <v>10</v>
      </c>
      <c r="G228" s="3"/>
      <c r="H228" s="19"/>
      <c r="I228" s="7"/>
      <c r="J228" s="3">
        <f t="shared" si="9"/>
        <v>0</v>
      </c>
      <c r="K228" s="7">
        <f t="shared" si="10"/>
        <v>10</v>
      </c>
      <c r="L228" s="3">
        <f t="shared" si="11"/>
        <v>0</v>
      </c>
    </row>
    <row r="229" spans="1:12" x14ac:dyDescent="0.25">
      <c r="A229" s="13">
        <v>45616</v>
      </c>
      <c r="B229" s="13">
        <v>45618</v>
      </c>
      <c r="C229" s="16">
        <v>100357</v>
      </c>
      <c r="D229" s="16" t="s">
        <v>194</v>
      </c>
      <c r="E229" s="12" t="s">
        <v>294</v>
      </c>
      <c r="F229" s="7">
        <v>56</v>
      </c>
      <c r="G229" s="3">
        <v>243.71125000000001</v>
      </c>
      <c r="H229" s="19">
        <v>18</v>
      </c>
      <c r="I229" s="7">
        <v>6</v>
      </c>
      <c r="J229" s="3">
        <f t="shared" si="9"/>
        <v>1462.2674999999999</v>
      </c>
      <c r="K229" s="7">
        <f t="shared" si="10"/>
        <v>68</v>
      </c>
      <c r="L229" s="3">
        <f t="shared" si="11"/>
        <v>16572.365000000002</v>
      </c>
    </row>
    <row r="230" spans="1:12" x14ac:dyDescent="0.25">
      <c r="A230" s="13">
        <v>45616</v>
      </c>
      <c r="B230" s="13">
        <v>45618</v>
      </c>
      <c r="C230" s="16">
        <v>1000177</v>
      </c>
      <c r="D230" s="16" t="s">
        <v>195</v>
      </c>
      <c r="E230" s="12" t="s">
        <v>265</v>
      </c>
      <c r="F230" s="7">
        <v>37</v>
      </c>
      <c r="G230" s="3">
        <v>145.83837800000001</v>
      </c>
      <c r="H230" s="19">
        <v>37</v>
      </c>
      <c r="I230" s="7">
        <v>32</v>
      </c>
      <c r="J230" s="3">
        <f t="shared" si="9"/>
        <v>4666.8280960000002</v>
      </c>
      <c r="K230" s="7">
        <f t="shared" si="10"/>
        <v>42</v>
      </c>
      <c r="L230" s="3">
        <f t="shared" si="11"/>
        <v>6125.2118760000003</v>
      </c>
    </row>
    <row r="231" spans="1:12" x14ac:dyDescent="0.25">
      <c r="A231" s="13">
        <v>44147</v>
      </c>
      <c r="B231" s="13">
        <v>44159</v>
      </c>
      <c r="C231" s="16">
        <v>1000179</v>
      </c>
      <c r="D231" s="16" t="s">
        <v>196</v>
      </c>
      <c r="E231" s="12" t="s">
        <v>265</v>
      </c>
      <c r="F231" s="7">
        <v>4</v>
      </c>
      <c r="G231" s="3">
        <v>449.66666600000002</v>
      </c>
      <c r="H231" s="19"/>
      <c r="I231" s="7"/>
      <c r="J231" s="3">
        <f t="shared" si="9"/>
        <v>0</v>
      </c>
      <c r="K231" s="7">
        <f t="shared" si="10"/>
        <v>4</v>
      </c>
      <c r="L231" s="3">
        <f t="shared" si="11"/>
        <v>1798.6666640000001</v>
      </c>
    </row>
    <row r="232" spans="1:12" x14ac:dyDescent="0.25">
      <c r="A232" s="13">
        <v>41859</v>
      </c>
      <c r="B232" s="13">
        <v>41876</v>
      </c>
      <c r="C232" s="16">
        <v>1000224</v>
      </c>
      <c r="D232" s="16" t="s">
        <v>197</v>
      </c>
      <c r="E232" s="12" t="s">
        <v>274</v>
      </c>
      <c r="F232" s="7">
        <v>0</v>
      </c>
      <c r="G232" s="3">
        <v>837.8</v>
      </c>
      <c r="H232" s="19"/>
      <c r="I232" s="7"/>
      <c r="J232" s="3">
        <f t="shared" si="9"/>
        <v>0</v>
      </c>
      <c r="K232" s="7">
        <f t="shared" si="10"/>
        <v>0</v>
      </c>
      <c r="L232" s="3">
        <f t="shared" si="11"/>
        <v>0</v>
      </c>
    </row>
    <row r="233" spans="1:12" x14ac:dyDescent="0.25">
      <c r="A233" s="13">
        <v>44456</v>
      </c>
      <c r="B233" s="13">
        <v>44496</v>
      </c>
      <c r="C233" s="16">
        <v>1000180</v>
      </c>
      <c r="D233" s="16" t="s">
        <v>198</v>
      </c>
      <c r="E233" s="12" t="s">
        <v>295</v>
      </c>
      <c r="F233" s="7">
        <v>0</v>
      </c>
      <c r="G233" s="3">
        <v>89.68</v>
      </c>
      <c r="H233" s="19"/>
      <c r="I233" s="7"/>
      <c r="J233" s="3">
        <f t="shared" si="9"/>
        <v>0</v>
      </c>
      <c r="K233" s="7">
        <f t="shared" si="10"/>
        <v>0</v>
      </c>
      <c r="L233" s="3">
        <f t="shared" si="11"/>
        <v>0</v>
      </c>
    </row>
    <row r="234" spans="1:12" x14ac:dyDescent="0.25">
      <c r="A234" s="13">
        <v>44456</v>
      </c>
      <c r="B234" s="13">
        <v>44496</v>
      </c>
      <c r="C234" s="16">
        <v>1000181</v>
      </c>
      <c r="D234" s="16" t="s">
        <v>199</v>
      </c>
      <c r="E234" s="12" t="s">
        <v>295</v>
      </c>
      <c r="F234" s="7">
        <v>39</v>
      </c>
      <c r="G234" s="3">
        <v>83.386666599999998</v>
      </c>
      <c r="H234" s="19"/>
      <c r="I234" s="7"/>
      <c r="J234" s="3">
        <f t="shared" si="9"/>
        <v>0</v>
      </c>
      <c r="K234" s="7">
        <f t="shared" si="10"/>
        <v>39</v>
      </c>
      <c r="L234" s="3">
        <f t="shared" si="11"/>
        <v>3252.0799974000001</v>
      </c>
    </row>
    <row r="235" spans="1:12" x14ac:dyDescent="0.25">
      <c r="A235" s="13">
        <v>45435</v>
      </c>
      <c r="B235" s="13">
        <v>45440</v>
      </c>
      <c r="C235" s="16">
        <v>1000183</v>
      </c>
      <c r="D235" s="16" t="s">
        <v>200</v>
      </c>
      <c r="E235" s="12" t="s">
        <v>265</v>
      </c>
      <c r="F235" s="7">
        <v>6</v>
      </c>
      <c r="G235" s="3">
        <v>102.66</v>
      </c>
      <c r="H235" s="19"/>
      <c r="I235" s="7"/>
      <c r="J235" s="3">
        <f t="shared" si="9"/>
        <v>0</v>
      </c>
      <c r="K235" s="7">
        <f t="shared" si="10"/>
        <v>6</v>
      </c>
      <c r="L235" s="3">
        <f t="shared" si="11"/>
        <v>615.96</v>
      </c>
    </row>
    <row r="236" spans="1:12" x14ac:dyDescent="0.25">
      <c r="A236" s="13">
        <v>45616</v>
      </c>
      <c r="B236" s="13">
        <v>45618</v>
      </c>
      <c r="C236" s="16">
        <v>1000184</v>
      </c>
      <c r="D236" s="16" t="s">
        <v>201</v>
      </c>
      <c r="E236" s="12" t="s">
        <v>265</v>
      </c>
      <c r="F236" s="7">
        <v>49</v>
      </c>
      <c r="G236" s="3">
        <v>169.37632600000001</v>
      </c>
      <c r="H236" s="19">
        <v>40</v>
      </c>
      <c r="I236" s="7">
        <v>49</v>
      </c>
      <c r="J236" s="3">
        <f t="shared" si="9"/>
        <v>8299.4399740000008</v>
      </c>
      <c r="K236" s="7">
        <f t="shared" si="10"/>
        <v>40</v>
      </c>
      <c r="L236" s="3">
        <f t="shared" si="11"/>
        <v>6775.0530400000007</v>
      </c>
    </row>
    <row r="237" spans="1:12" x14ac:dyDescent="0.25">
      <c r="A237" s="13">
        <v>44256</v>
      </c>
      <c r="B237" s="13">
        <v>44265</v>
      </c>
      <c r="C237" s="16">
        <v>1000185</v>
      </c>
      <c r="D237" s="16" t="s">
        <v>202</v>
      </c>
      <c r="E237" s="12" t="s">
        <v>265</v>
      </c>
      <c r="F237" s="7">
        <v>0</v>
      </c>
      <c r="G237" s="3">
        <v>157</v>
      </c>
      <c r="H237" s="19"/>
      <c r="I237" s="7"/>
      <c r="J237" s="3">
        <f t="shared" si="9"/>
        <v>0</v>
      </c>
      <c r="K237" s="7">
        <f t="shared" si="10"/>
        <v>0</v>
      </c>
      <c r="L237" s="3">
        <f t="shared" si="11"/>
        <v>0</v>
      </c>
    </row>
    <row r="238" spans="1:12" x14ac:dyDescent="0.25">
      <c r="A238" s="13">
        <v>44257</v>
      </c>
      <c r="B238" s="13">
        <v>44266</v>
      </c>
      <c r="C238" s="16">
        <v>100393</v>
      </c>
      <c r="D238" s="16" t="s">
        <v>203</v>
      </c>
      <c r="E238" s="12" t="s">
        <v>265</v>
      </c>
      <c r="F238" s="7">
        <v>33</v>
      </c>
      <c r="G238" s="3"/>
      <c r="H238" s="19"/>
      <c r="I238" s="7"/>
      <c r="J238" s="3">
        <f t="shared" si="9"/>
        <v>0</v>
      </c>
      <c r="K238" s="7">
        <f t="shared" si="10"/>
        <v>33</v>
      </c>
      <c r="L238" s="3">
        <f t="shared" si="11"/>
        <v>0</v>
      </c>
    </row>
    <row r="239" spans="1:12" x14ac:dyDescent="0.25">
      <c r="A239" s="13">
        <v>44258</v>
      </c>
      <c r="B239" s="13">
        <v>44267</v>
      </c>
      <c r="C239" s="16">
        <v>100395</v>
      </c>
      <c r="D239" s="16" t="s">
        <v>204</v>
      </c>
      <c r="E239" s="12" t="s">
        <v>265</v>
      </c>
      <c r="F239" s="7">
        <v>13</v>
      </c>
      <c r="G239" s="3"/>
      <c r="H239" s="19"/>
      <c r="I239" s="7"/>
      <c r="J239" s="3">
        <f t="shared" si="9"/>
        <v>0</v>
      </c>
      <c r="K239" s="7">
        <f t="shared" si="10"/>
        <v>13</v>
      </c>
      <c r="L239" s="3">
        <f t="shared" si="11"/>
        <v>0</v>
      </c>
    </row>
    <row r="240" spans="1:12" x14ac:dyDescent="0.25">
      <c r="A240" s="13">
        <v>45646</v>
      </c>
      <c r="B240" s="13">
        <v>45648</v>
      </c>
      <c r="C240" s="16">
        <v>1000186</v>
      </c>
      <c r="D240" s="16" t="s">
        <v>296</v>
      </c>
      <c r="E240" s="12" t="s">
        <v>274</v>
      </c>
      <c r="F240" s="7">
        <v>238</v>
      </c>
      <c r="G240" s="3">
        <v>112.980126</v>
      </c>
      <c r="H240" s="19">
        <v>37</v>
      </c>
      <c r="I240" s="7"/>
      <c r="J240" s="3">
        <f t="shared" si="9"/>
        <v>0</v>
      </c>
      <c r="K240" s="7">
        <f t="shared" si="10"/>
        <v>275</v>
      </c>
      <c r="L240" s="3">
        <f t="shared" si="11"/>
        <v>31069.534649999998</v>
      </c>
    </row>
    <row r="241" spans="1:12" x14ac:dyDescent="0.25">
      <c r="A241" s="13">
        <v>44459</v>
      </c>
      <c r="B241" s="13">
        <v>44460</v>
      </c>
      <c r="C241" s="16">
        <v>1000288</v>
      </c>
      <c r="D241" s="16" t="s">
        <v>205</v>
      </c>
      <c r="E241" s="12" t="s">
        <v>265</v>
      </c>
      <c r="F241" s="7">
        <v>0</v>
      </c>
      <c r="G241" s="3">
        <v>41.3</v>
      </c>
      <c r="H241" s="19"/>
      <c r="I241" s="7"/>
      <c r="J241" s="3">
        <f t="shared" si="9"/>
        <v>0</v>
      </c>
      <c r="K241" s="7">
        <f t="shared" si="10"/>
        <v>0</v>
      </c>
      <c r="L241" s="3">
        <f t="shared" si="11"/>
        <v>0</v>
      </c>
    </row>
    <row r="242" spans="1:12" x14ac:dyDescent="0.25">
      <c r="A242" s="13">
        <v>45616</v>
      </c>
      <c r="B242" s="13">
        <v>45618</v>
      </c>
      <c r="C242" s="16">
        <v>100287</v>
      </c>
      <c r="D242" s="16" t="s">
        <v>206</v>
      </c>
      <c r="E242" s="12" t="s">
        <v>265</v>
      </c>
      <c r="F242" s="7">
        <v>14</v>
      </c>
      <c r="G242" s="3">
        <v>87.325714000000005</v>
      </c>
      <c r="H242" s="19">
        <v>12</v>
      </c>
      <c r="I242" s="7"/>
      <c r="J242" s="3">
        <f t="shared" si="9"/>
        <v>0</v>
      </c>
      <c r="K242" s="7">
        <f t="shared" si="10"/>
        <v>26</v>
      </c>
      <c r="L242" s="3">
        <f t="shared" si="11"/>
        <v>2270.4685640000002</v>
      </c>
    </row>
    <row r="243" spans="1:12" x14ac:dyDescent="0.25">
      <c r="A243" s="13">
        <v>44743</v>
      </c>
      <c r="B243" s="13">
        <v>44773</v>
      </c>
      <c r="C243" s="16">
        <v>100267</v>
      </c>
      <c r="D243" s="16" t="s">
        <v>207</v>
      </c>
      <c r="E243" s="12" t="s">
        <v>266</v>
      </c>
      <c r="F243" s="7">
        <v>170</v>
      </c>
      <c r="G243" s="3">
        <v>12.86</v>
      </c>
      <c r="H243" s="19"/>
      <c r="I243" s="7">
        <v>19</v>
      </c>
      <c r="J243" s="3">
        <f t="shared" si="9"/>
        <v>244.33999999999997</v>
      </c>
      <c r="K243" s="7">
        <f t="shared" si="10"/>
        <v>151</v>
      </c>
      <c r="L243" s="3">
        <f t="shared" si="11"/>
        <v>1941.86</v>
      </c>
    </row>
    <row r="244" spans="1:12" x14ac:dyDescent="0.25">
      <c r="A244" s="13">
        <v>45363</v>
      </c>
      <c r="B244" s="13">
        <v>45366</v>
      </c>
      <c r="C244" s="16">
        <v>100329</v>
      </c>
      <c r="D244" s="16" t="s">
        <v>208</v>
      </c>
      <c r="E244" s="12" t="s">
        <v>297</v>
      </c>
      <c r="F244" s="7">
        <v>23</v>
      </c>
      <c r="G244" s="3">
        <v>95.9</v>
      </c>
      <c r="H244" s="19"/>
      <c r="I244" s="7"/>
      <c r="J244" s="3">
        <f t="shared" si="9"/>
        <v>0</v>
      </c>
      <c r="K244" s="7">
        <f t="shared" si="10"/>
        <v>23</v>
      </c>
      <c r="L244" s="3">
        <f t="shared" si="11"/>
        <v>2205.7000000000003</v>
      </c>
    </row>
    <row r="245" spans="1:12" x14ac:dyDescent="0.25">
      <c r="A245" s="13">
        <v>45364</v>
      </c>
      <c r="B245" s="13">
        <v>45367</v>
      </c>
      <c r="C245" s="16">
        <v>100330</v>
      </c>
      <c r="D245" s="16" t="s">
        <v>209</v>
      </c>
      <c r="E245" s="12" t="s">
        <v>297</v>
      </c>
      <c r="F245" s="7">
        <v>0</v>
      </c>
      <c r="G245" s="3">
        <v>41.3</v>
      </c>
      <c r="H245" s="19"/>
      <c r="I245" s="7"/>
      <c r="J245" s="3">
        <f t="shared" si="9"/>
        <v>0</v>
      </c>
      <c r="K245" s="7">
        <f t="shared" si="10"/>
        <v>0</v>
      </c>
      <c r="L245" s="3">
        <f t="shared" si="11"/>
        <v>0</v>
      </c>
    </row>
    <row r="246" spans="1:12" x14ac:dyDescent="0.25">
      <c r="A246" s="13">
        <v>45517</v>
      </c>
      <c r="B246" s="13">
        <v>45524</v>
      </c>
      <c r="C246" s="16">
        <v>100389</v>
      </c>
      <c r="D246" s="16" t="s">
        <v>210</v>
      </c>
      <c r="E246" s="12" t="s">
        <v>265</v>
      </c>
      <c r="F246" s="7">
        <v>25</v>
      </c>
      <c r="G246" s="3">
        <v>26.244</v>
      </c>
      <c r="H246" s="19"/>
      <c r="I246" s="7">
        <v>6</v>
      </c>
      <c r="J246" s="3">
        <f t="shared" si="9"/>
        <v>157.464</v>
      </c>
      <c r="K246" s="7">
        <f t="shared" si="10"/>
        <v>19</v>
      </c>
      <c r="L246" s="3">
        <f t="shared" si="11"/>
        <v>498.63599999999997</v>
      </c>
    </row>
    <row r="247" spans="1:12" x14ac:dyDescent="0.25">
      <c r="A247" s="13">
        <v>45366</v>
      </c>
      <c r="B247" s="13">
        <v>45369</v>
      </c>
      <c r="C247" s="16">
        <v>100390</v>
      </c>
      <c r="D247" s="16" t="s">
        <v>211</v>
      </c>
      <c r="E247" s="12" t="s">
        <v>265</v>
      </c>
      <c r="F247" s="7">
        <v>2</v>
      </c>
      <c r="G247" s="3"/>
      <c r="H247" s="19"/>
      <c r="I247" s="7"/>
      <c r="J247" s="3">
        <f t="shared" si="9"/>
        <v>0</v>
      </c>
      <c r="K247" s="7">
        <f t="shared" si="10"/>
        <v>2</v>
      </c>
      <c r="L247" s="3">
        <f t="shared" si="11"/>
        <v>0</v>
      </c>
    </row>
    <row r="248" spans="1:12" x14ac:dyDescent="0.25">
      <c r="A248" s="13">
        <v>45365</v>
      </c>
      <c r="B248" s="13">
        <v>45368</v>
      </c>
      <c r="C248" s="16">
        <v>100300</v>
      </c>
      <c r="D248" s="16" t="s">
        <v>212</v>
      </c>
      <c r="E248" s="12" t="s">
        <v>265</v>
      </c>
      <c r="F248" s="7">
        <v>0</v>
      </c>
      <c r="G248" s="3">
        <v>59</v>
      </c>
      <c r="H248" s="19"/>
      <c r="I248" s="7"/>
      <c r="J248" s="3">
        <f t="shared" si="9"/>
        <v>0</v>
      </c>
      <c r="K248" s="7">
        <f t="shared" si="10"/>
        <v>0</v>
      </c>
      <c r="L248" s="3">
        <f t="shared" si="11"/>
        <v>0</v>
      </c>
    </row>
    <row r="249" spans="1:12" x14ac:dyDescent="0.25">
      <c r="A249" s="13">
        <v>45366</v>
      </c>
      <c r="B249" s="13">
        <v>45369</v>
      </c>
      <c r="C249" s="16">
        <v>100299</v>
      </c>
      <c r="D249" s="16" t="s">
        <v>213</v>
      </c>
      <c r="E249" s="12" t="s">
        <v>265</v>
      </c>
      <c r="F249" s="7">
        <v>0</v>
      </c>
      <c r="G249" s="3">
        <v>23.6</v>
      </c>
      <c r="H249" s="19"/>
      <c r="I249" s="7"/>
      <c r="J249" s="3">
        <f t="shared" si="9"/>
        <v>0</v>
      </c>
      <c r="K249" s="7">
        <f t="shared" si="10"/>
        <v>0</v>
      </c>
      <c r="L249" s="3">
        <f t="shared" si="11"/>
        <v>0</v>
      </c>
    </row>
    <row r="250" spans="1:12" x14ac:dyDescent="0.25">
      <c r="A250" s="13">
        <v>45367</v>
      </c>
      <c r="B250" s="13">
        <v>45370</v>
      </c>
      <c r="C250" s="16">
        <v>100396</v>
      </c>
      <c r="D250" s="16" t="s">
        <v>214</v>
      </c>
      <c r="E250" s="12" t="s">
        <v>288</v>
      </c>
      <c r="F250" s="7">
        <v>5</v>
      </c>
      <c r="G250" s="3"/>
      <c r="H250" s="19"/>
      <c r="I250" s="7"/>
      <c r="J250" s="3">
        <f t="shared" si="9"/>
        <v>0</v>
      </c>
      <c r="K250" s="7">
        <f t="shared" si="10"/>
        <v>5</v>
      </c>
      <c r="L250" s="3">
        <f t="shared" si="11"/>
        <v>0</v>
      </c>
    </row>
    <row r="251" spans="1:12" x14ac:dyDescent="0.25">
      <c r="A251" s="13">
        <v>44743</v>
      </c>
      <c r="B251" s="13">
        <v>44773</v>
      </c>
      <c r="C251" s="16">
        <v>100291</v>
      </c>
      <c r="D251" s="16" t="s">
        <v>215</v>
      </c>
      <c r="E251" s="12" t="s">
        <v>288</v>
      </c>
      <c r="F251" s="7">
        <v>0</v>
      </c>
      <c r="G251" s="3">
        <v>449.8</v>
      </c>
      <c r="H251" s="19"/>
      <c r="I251" s="7"/>
      <c r="J251" s="3">
        <f t="shared" si="9"/>
        <v>0</v>
      </c>
      <c r="K251" s="7">
        <f t="shared" si="10"/>
        <v>0</v>
      </c>
      <c r="L251" s="3">
        <f t="shared" si="11"/>
        <v>0</v>
      </c>
    </row>
    <row r="252" spans="1:12" x14ac:dyDescent="0.25">
      <c r="A252" s="13">
        <v>45616</v>
      </c>
      <c r="B252" s="13">
        <v>45618</v>
      </c>
      <c r="C252" s="16">
        <v>1000189</v>
      </c>
      <c r="D252" s="16" t="s">
        <v>216</v>
      </c>
      <c r="E252" s="12" t="s">
        <v>274</v>
      </c>
      <c r="F252" s="7">
        <v>451</v>
      </c>
      <c r="G252" s="3">
        <v>203.404212</v>
      </c>
      <c r="H252" s="7">
        <v>320</v>
      </c>
      <c r="I252" s="7">
        <v>234</v>
      </c>
      <c r="J252" s="3">
        <f t="shared" si="9"/>
        <v>47596.585608000001</v>
      </c>
      <c r="K252" s="7">
        <f t="shared" si="10"/>
        <v>537</v>
      </c>
      <c r="L252" s="3">
        <f t="shared" si="11"/>
        <v>109228.061844</v>
      </c>
    </row>
    <row r="253" spans="1:12" x14ac:dyDescent="0.25">
      <c r="A253" s="13">
        <v>45616</v>
      </c>
      <c r="B253" s="13">
        <v>45618</v>
      </c>
      <c r="C253" s="16">
        <v>1000190</v>
      </c>
      <c r="D253" s="16" t="s">
        <v>217</v>
      </c>
      <c r="E253" s="12" t="s">
        <v>266</v>
      </c>
      <c r="F253" s="7">
        <v>30</v>
      </c>
      <c r="G253" s="3">
        <v>230.1</v>
      </c>
      <c r="H253" s="7">
        <v>30</v>
      </c>
      <c r="I253" s="7">
        <v>5</v>
      </c>
      <c r="J253" s="3">
        <f t="shared" si="9"/>
        <v>1150.5</v>
      </c>
      <c r="K253" s="7">
        <f t="shared" si="10"/>
        <v>55</v>
      </c>
      <c r="L253" s="3">
        <f t="shared" si="11"/>
        <v>12655.5</v>
      </c>
    </row>
    <row r="254" spans="1:12" x14ac:dyDescent="0.25">
      <c r="A254" s="13">
        <v>45616</v>
      </c>
      <c r="B254" s="13">
        <v>45618</v>
      </c>
      <c r="C254" s="16">
        <v>1000191</v>
      </c>
      <c r="D254" s="16" t="s">
        <v>218</v>
      </c>
      <c r="E254" s="12" t="s">
        <v>274</v>
      </c>
      <c r="F254" s="7">
        <v>631</v>
      </c>
      <c r="G254" s="3">
        <v>794.02570800000001</v>
      </c>
      <c r="H254" s="7">
        <v>55</v>
      </c>
      <c r="I254" s="7">
        <v>656</v>
      </c>
      <c r="J254" s="3">
        <f t="shared" si="9"/>
        <v>520880.86444799998</v>
      </c>
      <c r="K254" s="7">
        <f t="shared" si="10"/>
        <v>30</v>
      </c>
      <c r="L254" s="3">
        <f t="shared" si="11"/>
        <v>23820.771240000002</v>
      </c>
    </row>
    <row r="255" spans="1:12" x14ac:dyDescent="0.25">
      <c r="A255" s="13">
        <v>44489</v>
      </c>
      <c r="B255" s="13">
        <v>44131</v>
      </c>
      <c r="C255" s="16">
        <v>1000192</v>
      </c>
      <c r="D255" s="16" t="s">
        <v>219</v>
      </c>
      <c r="E255" s="12" t="s">
        <v>298</v>
      </c>
      <c r="F255" s="7">
        <v>0</v>
      </c>
      <c r="G255" s="3">
        <v>498</v>
      </c>
      <c r="H255" s="7"/>
      <c r="I255" s="7"/>
      <c r="J255" s="3">
        <f t="shared" si="9"/>
        <v>0</v>
      </c>
      <c r="K255" s="7">
        <f t="shared" si="10"/>
        <v>0</v>
      </c>
      <c r="L255" s="3">
        <f t="shared" si="11"/>
        <v>0</v>
      </c>
    </row>
    <row r="256" spans="1:12" x14ac:dyDescent="0.25">
      <c r="A256" s="13">
        <v>44925</v>
      </c>
      <c r="B256" s="13">
        <v>44926</v>
      </c>
      <c r="C256" s="16">
        <v>1000193</v>
      </c>
      <c r="D256" s="16" t="s">
        <v>220</v>
      </c>
      <c r="E256" s="12" t="s">
        <v>298</v>
      </c>
      <c r="F256" s="7">
        <v>0</v>
      </c>
      <c r="G256" s="3">
        <v>226.56</v>
      </c>
      <c r="H256" s="7"/>
      <c r="I256" s="7"/>
      <c r="J256" s="3">
        <f t="shared" si="9"/>
        <v>0</v>
      </c>
      <c r="K256" s="7">
        <f t="shared" si="10"/>
        <v>0</v>
      </c>
      <c r="L256" s="3">
        <f t="shared" si="11"/>
        <v>0</v>
      </c>
    </row>
    <row r="257" spans="1:12" x14ac:dyDescent="0.25">
      <c r="A257" s="13">
        <v>45616</v>
      </c>
      <c r="B257" s="13">
        <v>45618</v>
      </c>
      <c r="C257" s="16">
        <v>1000194</v>
      </c>
      <c r="D257" s="16" t="s">
        <v>221</v>
      </c>
      <c r="E257" s="12" t="s">
        <v>298</v>
      </c>
      <c r="F257" s="7">
        <v>41</v>
      </c>
      <c r="G257" s="3">
        <v>446.10634099999999</v>
      </c>
      <c r="H257" s="7">
        <v>40</v>
      </c>
      <c r="I257" s="7">
        <v>30</v>
      </c>
      <c r="J257" s="3">
        <f t="shared" si="9"/>
        <v>13383.19023</v>
      </c>
      <c r="K257" s="7">
        <f t="shared" si="10"/>
        <v>51</v>
      </c>
      <c r="L257" s="3">
        <f t="shared" si="11"/>
        <v>22751.423391</v>
      </c>
    </row>
    <row r="258" spans="1:12" x14ac:dyDescent="0.25">
      <c r="A258" s="13">
        <v>45616</v>
      </c>
      <c r="B258" s="13">
        <v>45618</v>
      </c>
      <c r="C258" s="16">
        <v>1000195</v>
      </c>
      <c r="D258" s="16" t="s">
        <v>222</v>
      </c>
      <c r="E258" s="12" t="s">
        <v>298</v>
      </c>
      <c r="F258" s="7">
        <v>50</v>
      </c>
      <c r="G258" s="3">
        <v>179.7432</v>
      </c>
      <c r="H258" s="7">
        <v>50</v>
      </c>
      <c r="I258" s="7">
        <v>43</v>
      </c>
      <c r="J258" s="3">
        <f t="shared" si="9"/>
        <v>7728.9575999999997</v>
      </c>
      <c r="K258" s="7">
        <f t="shared" si="10"/>
        <v>57</v>
      </c>
      <c r="L258" s="3">
        <f t="shared" si="11"/>
        <v>10245.3624</v>
      </c>
    </row>
    <row r="259" spans="1:12" x14ac:dyDescent="0.25">
      <c r="A259" s="13">
        <v>45616</v>
      </c>
      <c r="B259" s="13">
        <v>45618</v>
      </c>
      <c r="C259" s="16">
        <v>100324</v>
      </c>
      <c r="D259" s="16" t="s">
        <v>223</v>
      </c>
      <c r="E259" s="12" t="s">
        <v>298</v>
      </c>
      <c r="F259" s="7">
        <v>157</v>
      </c>
      <c r="G259" s="3">
        <v>329.08433120000001</v>
      </c>
      <c r="H259" s="7">
        <v>75</v>
      </c>
      <c r="I259" s="7">
        <v>4</v>
      </c>
      <c r="J259" s="3">
        <f t="shared" si="9"/>
        <v>1316.3373248</v>
      </c>
      <c r="K259" s="7">
        <f t="shared" si="10"/>
        <v>228</v>
      </c>
      <c r="L259" s="3">
        <f t="shared" si="11"/>
        <v>75031.227513599995</v>
      </c>
    </row>
    <row r="260" spans="1:12" x14ac:dyDescent="0.25">
      <c r="A260" s="13">
        <v>45616</v>
      </c>
      <c r="B260" s="13">
        <v>45618</v>
      </c>
      <c r="C260" s="16">
        <v>1000196</v>
      </c>
      <c r="D260" s="16" t="s">
        <v>224</v>
      </c>
      <c r="E260" s="12" t="s">
        <v>266</v>
      </c>
      <c r="F260" s="7">
        <v>254</v>
      </c>
      <c r="G260" s="3">
        <v>113.999291</v>
      </c>
      <c r="H260" s="7">
        <v>60</v>
      </c>
      <c r="I260" s="7">
        <v>84</v>
      </c>
      <c r="J260" s="3">
        <f t="shared" si="9"/>
        <v>9575.9404439999998</v>
      </c>
      <c r="K260" s="7">
        <f t="shared" si="10"/>
        <v>230</v>
      </c>
      <c r="L260" s="3">
        <f t="shared" si="11"/>
        <v>26219.836930000001</v>
      </c>
    </row>
    <row r="261" spans="1:12" x14ac:dyDescent="0.25">
      <c r="A261" s="13">
        <v>45616</v>
      </c>
      <c r="B261" s="13">
        <v>45618</v>
      </c>
      <c r="C261" s="16">
        <v>1000197</v>
      </c>
      <c r="D261" s="16" t="s">
        <v>225</v>
      </c>
      <c r="E261" s="12" t="s">
        <v>266</v>
      </c>
      <c r="F261" s="7">
        <v>116</v>
      </c>
      <c r="G261" s="3">
        <v>215.47008600000001</v>
      </c>
      <c r="H261" s="7">
        <v>20</v>
      </c>
      <c r="I261" s="7">
        <v>58</v>
      </c>
      <c r="J261" s="3">
        <f t="shared" si="9"/>
        <v>12497.264988000001</v>
      </c>
      <c r="K261" s="7">
        <f t="shared" si="10"/>
        <v>78</v>
      </c>
      <c r="L261" s="3">
        <f t="shared" si="11"/>
        <v>16806.666708000001</v>
      </c>
    </row>
    <row r="262" spans="1:12" x14ac:dyDescent="0.25">
      <c r="A262" s="13">
        <v>45435</v>
      </c>
      <c r="B262" s="13">
        <v>45440</v>
      </c>
      <c r="C262" s="16">
        <v>1000198</v>
      </c>
      <c r="D262" s="16" t="s">
        <v>226</v>
      </c>
      <c r="E262" s="12" t="s">
        <v>274</v>
      </c>
      <c r="F262" s="7">
        <v>12</v>
      </c>
      <c r="G262" s="3">
        <v>448</v>
      </c>
      <c r="H262" s="7"/>
      <c r="I262" s="7"/>
      <c r="J262" s="3">
        <f t="shared" si="9"/>
        <v>0</v>
      </c>
      <c r="K262" s="7">
        <f t="shared" si="10"/>
        <v>12</v>
      </c>
      <c r="L262" s="3">
        <f t="shared" si="11"/>
        <v>5376</v>
      </c>
    </row>
    <row r="263" spans="1:12" x14ac:dyDescent="0.25">
      <c r="A263" s="13">
        <v>45616</v>
      </c>
      <c r="B263" s="13">
        <v>45618</v>
      </c>
      <c r="C263" s="16">
        <v>1000199</v>
      </c>
      <c r="D263" s="16" t="s">
        <v>227</v>
      </c>
      <c r="E263" s="12" t="s">
        <v>266</v>
      </c>
      <c r="F263" s="7">
        <v>114</v>
      </c>
      <c r="G263" s="3">
        <v>136.67894699999999</v>
      </c>
      <c r="H263" s="7">
        <v>75</v>
      </c>
      <c r="I263" s="7">
        <v>87</v>
      </c>
      <c r="J263" s="3">
        <f t="shared" si="9"/>
        <v>11891.068389</v>
      </c>
      <c r="K263" s="7">
        <f t="shared" si="10"/>
        <v>102</v>
      </c>
      <c r="L263" s="3">
        <f t="shared" si="11"/>
        <v>13941.252594</v>
      </c>
    </row>
    <row r="264" spans="1:12" x14ac:dyDescent="0.25">
      <c r="A264" s="13">
        <v>45616</v>
      </c>
      <c r="B264" s="13">
        <v>45618</v>
      </c>
      <c r="C264" s="16">
        <v>100411</v>
      </c>
      <c r="D264" s="16" t="s">
        <v>228</v>
      </c>
      <c r="E264" s="12" t="s">
        <v>266</v>
      </c>
      <c r="F264" s="7">
        <v>53</v>
      </c>
      <c r="G264" s="3">
        <v>134.528301</v>
      </c>
      <c r="H264" s="7">
        <v>50</v>
      </c>
      <c r="I264" s="7">
        <v>5</v>
      </c>
      <c r="J264" s="3">
        <f t="shared" si="9"/>
        <v>672.64150500000005</v>
      </c>
      <c r="K264" s="7">
        <f t="shared" si="10"/>
        <v>98</v>
      </c>
      <c r="L264" s="3">
        <f t="shared" si="11"/>
        <v>13183.773498</v>
      </c>
    </row>
    <row r="265" spans="1:12" x14ac:dyDescent="0.25">
      <c r="A265" s="13">
        <v>45616</v>
      </c>
      <c r="B265" s="13">
        <v>45618</v>
      </c>
      <c r="C265" s="16">
        <v>1000203</v>
      </c>
      <c r="D265" s="16" t="s">
        <v>229</v>
      </c>
      <c r="E265" s="12" t="s">
        <v>274</v>
      </c>
      <c r="F265" s="7">
        <v>304</v>
      </c>
      <c r="G265" s="3">
        <v>134.152467</v>
      </c>
      <c r="H265" s="7">
        <v>250</v>
      </c>
      <c r="I265" s="7">
        <v>69</v>
      </c>
      <c r="J265" s="3">
        <f t="shared" si="9"/>
        <v>9256.5202229999995</v>
      </c>
      <c r="K265" s="7">
        <f t="shared" si="10"/>
        <v>485</v>
      </c>
      <c r="L265" s="3">
        <f t="shared" si="11"/>
        <v>65063.946495000004</v>
      </c>
    </row>
    <row r="266" spans="1:12" x14ac:dyDescent="0.25">
      <c r="A266" s="13">
        <v>45616</v>
      </c>
      <c r="B266" s="13">
        <v>45618</v>
      </c>
      <c r="C266" s="16">
        <v>1000207</v>
      </c>
      <c r="D266" s="16" t="s">
        <v>230</v>
      </c>
      <c r="E266" s="12" t="s">
        <v>274</v>
      </c>
      <c r="F266" s="7">
        <v>24</v>
      </c>
      <c r="G266" s="3">
        <v>206.95041599999999</v>
      </c>
      <c r="H266" s="7">
        <v>24</v>
      </c>
      <c r="I266" s="7">
        <v>10</v>
      </c>
      <c r="J266" s="3">
        <f t="shared" si="9"/>
        <v>2069.50416</v>
      </c>
      <c r="K266" s="7">
        <f t="shared" si="10"/>
        <v>38</v>
      </c>
      <c r="L266" s="3">
        <f t="shared" si="11"/>
        <v>7864.1158079999996</v>
      </c>
    </row>
    <row r="267" spans="1:12" x14ac:dyDescent="0.25">
      <c r="A267" s="13">
        <v>45524</v>
      </c>
      <c r="B267" s="13">
        <v>45526</v>
      </c>
      <c r="C267" s="16">
        <v>100310</v>
      </c>
      <c r="D267" s="16" t="s">
        <v>231</v>
      </c>
      <c r="E267" s="12" t="s">
        <v>274</v>
      </c>
      <c r="F267" s="7">
        <v>796</v>
      </c>
      <c r="G267" s="3">
        <v>95.655576999999994</v>
      </c>
      <c r="H267" s="7"/>
      <c r="I267" s="7">
        <v>201</v>
      </c>
      <c r="J267" s="3">
        <f t="shared" si="9"/>
        <v>19226.770977</v>
      </c>
      <c r="K267" s="7">
        <f t="shared" si="10"/>
        <v>595</v>
      </c>
      <c r="L267" s="3">
        <f t="shared" si="11"/>
        <v>56915.068314999997</v>
      </c>
    </row>
    <row r="268" spans="1:12" x14ac:dyDescent="0.25">
      <c r="A268" s="13">
        <v>45524</v>
      </c>
      <c r="B268" s="13">
        <v>45526</v>
      </c>
      <c r="C268" s="16">
        <v>1000214</v>
      </c>
      <c r="D268" s="16" t="s">
        <v>232</v>
      </c>
      <c r="E268" s="12" t="s">
        <v>298</v>
      </c>
      <c r="F268" s="7">
        <v>6</v>
      </c>
      <c r="G268" s="3">
        <v>1646.1</v>
      </c>
      <c r="H268" s="7"/>
      <c r="I268" s="7"/>
      <c r="J268" s="3">
        <f t="shared" si="9"/>
        <v>0</v>
      </c>
      <c r="K268" s="7">
        <f t="shared" si="10"/>
        <v>6</v>
      </c>
      <c r="L268" s="3">
        <f t="shared" si="11"/>
        <v>9876.5999999999985</v>
      </c>
    </row>
    <row r="269" spans="1:12" x14ac:dyDescent="0.25">
      <c r="A269" s="13">
        <v>45524</v>
      </c>
      <c r="B269" s="13">
        <v>45526</v>
      </c>
      <c r="C269" s="16">
        <v>1000285</v>
      </c>
      <c r="D269" s="16" t="s">
        <v>233</v>
      </c>
      <c r="E269" s="12" t="s">
        <v>298</v>
      </c>
      <c r="F269" s="7">
        <v>7</v>
      </c>
      <c r="G269" s="3">
        <v>1530.0671420000001</v>
      </c>
      <c r="H269" s="7"/>
      <c r="I269" s="7"/>
      <c r="J269" s="3">
        <f t="shared" si="9"/>
        <v>0</v>
      </c>
      <c r="K269" s="7">
        <f t="shared" si="10"/>
        <v>7</v>
      </c>
      <c r="L269" s="3">
        <f t="shared" si="11"/>
        <v>10710.469994000001</v>
      </c>
    </row>
    <row r="270" spans="1:12" x14ac:dyDescent="0.25">
      <c r="A270" s="13">
        <v>44925</v>
      </c>
      <c r="B270" s="13">
        <v>44926</v>
      </c>
      <c r="C270" s="16">
        <v>100275</v>
      </c>
      <c r="D270" s="16" t="s">
        <v>234</v>
      </c>
      <c r="E270" s="12" t="s">
        <v>298</v>
      </c>
      <c r="F270" s="7">
        <v>0</v>
      </c>
      <c r="G270" s="3">
        <v>195</v>
      </c>
      <c r="H270" s="7"/>
      <c r="I270" s="7"/>
      <c r="J270" s="3">
        <f t="shared" ref="J270:J295" si="12">+G270*I270</f>
        <v>0</v>
      </c>
      <c r="K270" s="7">
        <f t="shared" ref="K270:K295" si="13">+F270+H270-I270</f>
        <v>0</v>
      </c>
      <c r="L270" s="3">
        <f t="shared" ref="L270:L295" si="14">+G270*K270</f>
        <v>0</v>
      </c>
    </row>
    <row r="271" spans="1:12" x14ac:dyDescent="0.25">
      <c r="A271" s="13">
        <v>45107</v>
      </c>
      <c r="B271" s="13">
        <v>45107</v>
      </c>
      <c r="C271" s="16">
        <v>100318</v>
      </c>
      <c r="D271" s="16" t="s">
        <v>235</v>
      </c>
      <c r="E271" s="12" t="s">
        <v>299</v>
      </c>
      <c r="F271" s="7">
        <v>2</v>
      </c>
      <c r="G271" s="3">
        <v>295</v>
      </c>
      <c r="H271" s="7"/>
      <c r="I271" s="7"/>
      <c r="J271" s="3">
        <f t="shared" si="12"/>
        <v>0</v>
      </c>
      <c r="K271" s="7">
        <f t="shared" si="13"/>
        <v>2</v>
      </c>
      <c r="L271" s="3">
        <f t="shared" si="14"/>
        <v>590</v>
      </c>
    </row>
    <row r="272" spans="1:12" x14ac:dyDescent="0.25">
      <c r="A272" s="13">
        <v>45524</v>
      </c>
      <c r="B272" s="13">
        <v>45526</v>
      </c>
      <c r="C272" s="16">
        <v>100391</v>
      </c>
      <c r="D272" s="16" t="s">
        <v>236</v>
      </c>
      <c r="E272" s="12" t="s">
        <v>299</v>
      </c>
      <c r="F272" s="7">
        <v>5</v>
      </c>
      <c r="G272" s="3">
        <v>1121</v>
      </c>
      <c r="H272" s="7"/>
      <c r="I272" s="7"/>
      <c r="J272" s="3">
        <f t="shared" si="12"/>
        <v>0</v>
      </c>
      <c r="K272" s="7">
        <f t="shared" si="13"/>
        <v>5</v>
      </c>
      <c r="L272" s="3">
        <f t="shared" si="14"/>
        <v>5605</v>
      </c>
    </row>
    <row r="273" spans="1:12" x14ac:dyDescent="0.25">
      <c r="A273" s="13">
        <v>45616</v>
      </c>
      <c r="B273" s="13">
        <v>45618</v>
      </c>
      <c r="C273" s="16">
        <v>100319</v>
      </c>
      <c r="D273" s="16" t="s">
        <v>237</v>
      </c>
      <c r="E273" s="12" t="s">
        <v>266</v>
      </c>
      <c r="F273" s="7">
        <v>25</v>
      </c>
      <c r="G273" s="3">
        <v>133.33000000000001</v>
      </c>
      <c r="H273" s="7">
        <v>25</v>
      </c>
      <c r="I273" s="7">
        <v>4</v>
      </c>
      <c r="J273" s="3">
        <f t="shared" si="12"/>
        <v>533.32000000000005</v>
      </c>
      <c r="K273" s="7">
        <f t="shared" si="13"/>
        <v>46</v>
      </c>
      <c r="L273" s="3">
        <f t="shared" si="14"/>
        <v>6133.18</v>
      </c>
    </row>
    <row r="274" spans="1:12" x14ac:dyDescent="0.25">
      <c r="A274" s="13">
        <v>45288</v>
      </c>
      <c r="B274" s="13">
        <v>45289</v>
      </c>
      <c r="C274" s="16">
        <v>100316</v>
      </c>
      <c r="D274" s="16" t="s">
        <v>238</v>
      </c>
      <c r="E274" s="12" t="s">
        <v>298</v>
      </c>
      <c r="F274" s="7">
        <v>0</v>
      </c>
      <c r="G274" s="3">
        <v>38.94</v>
      </c>
      <c r="H274" s="7"/>
      <c r="I274" s="7"/>
      <c r="J274" s="3">
        <f t="shared" si="12"/>
        <v>0</v>
      </c>
      <c r="K274" s="7">
        <f t="shared" si="13"/>
        <v>0</v>
      </c>
      <c r="L274" s="3">
        <f t="shared" si="14"/>
        <v>0</v>
      </c>
    </row>
    <row r="275" spans="1:12" x14ac:dyDescent="0.25">
      <c r="A275" s="13">
        <v>45524</v>
      </c>
      <c r="B275" s="13">
        <v>45526</v>
      </c>
      <c r="C275" s="16">
        <v>100321</v>
      </c>
      <c r="D275" s="16" t="s">
        <v>239</v>
      </c>
      <c r="E275" s="12" t="s">
        <v>298</v>
      </c>
      <c r="F275" s="7">
        <v>120</v>
      </c>
      <c r="G275" s="3">
        <v>255.2465</v>
      </c>
      <c r="H275" s="7"/>
      <c r="I275" s="7">
        <v>60</v>
      </c>
      <c r="J275" s="3">
        <f t="shared" si="12"/>
        <v>15314.789999999999</v>
      </c>
      <c r="K275" s="7">
        <f t="shared" si="13"/>
        <v>60</v>
      </c>
      <c r="L275" s="3">
        <f t="shared" si="14"/>
        <v>15314.789999999999</v>
      </c>
    </row>
    <row r="276" spans="1:12" x14ac:dyDescent="0.25">
      <c r="A276" s="13">
        <v>44489</v>
      </c>
      <c r="B276" s="13">
        <v>44496</v>
      </c>
      <c r="C276" s="16">
        <v>100322</v>
      </c>
      <c r="D276" s="16" t="s">
        <v>240</v>
      </c>
      <c r="E276" s="12" t="s">
        <v>298</v>
      </c>
      <c r="F276" s="7">
        <v>0</v>
      </c>
      <c r="G276" s="3">
        <v>247.8</v>
      </c>
      <c r="H276" s="7"/>
      <c r="I276" s="7"/>
      <c r="J276" s="3">
        <f t="shared" si="12"/>
        <v>0</v>
      </c>
      <c r="K276" s="7">
        <f t="shared" si="13"/>
        <v>0</v>
      </c>
      <c r="L276" s="3">
        <f t="shared" si="14"/>
        <v>0</v>
      </c>
    </row>
    <row r="277" spans="1:12" x14ac:dyDescent="0.25">
      <c r="A277" s="13">
        <v>45524</v>
      </c>
      <c r="B277" s="13">
        <v>45526</v>
      </c>
      <c r="C277" s="16">
        <v>100283</v>
      </c>
      <c r="D277" s="16" t="s">
        <v>241</v>
      </c>
      <c r="E277" s="12" t="s">
        <v>298</v>
      </c>
      <c r="F277" s="7">
        <v>12</v>
      </c>
      <c r="G277" s="3">
        <v>787.80499999999995</v>
      </c>
      <c r="H277" s="7"/>
      <c r="I277" s="7"/>
      <c r="J277" s="3">
        <f t="shared" si="12"/>
        <v>0</v>
      </c>
      <c r="K277" s="7">
        <f t="shared" si="13"/>
        <v>12</v>
      </c>
      <c r="L277" s="3">
        <f t="shared" si="14"/>
        <v>9453.66</v>
      </c>
    </row>
    <row r="278" spans="1:12" x14ac:dyDescent="0.25">
      <c r="A278" s="13">
        <v>44489</v>
      </c>
      <c r="B278" s="13">
        <v>44496</v>
      </c>
      <c r="C278" s="16">
        <v>100323</v>
      </c>
      <c r="D278" s="16" t="s">
        <v>242</v>
      </c>
      <c r="E278" s="12" t="s">
        <v>298</v>
      </c>
      <c r="F278" s="7">
        <v>0</v>
      </c>
      <c r="G278" s="3">
        <v>247.8</v>
      </c>
      <c r="H278" s="7"/>
      <c r="I278" s="7"/>
      <c r="J278" s="3">
        <f t="shared" si="12"/>
        <v>0</v>
      </c>
      <c r="K278" s="7">
        <f t="shared" si="13"/>
        <v>0</v>
      </c>
      <c r="L278" s="3">
        <f t="shared" si="14"/>
        <v>0</v>
      </c>
    </row>
    <row r="279" spans="1:12" x14ac:dyDescent="0.25">
      <c r="A279" s="13">
        <v>45616</v>
      </c>
      <c r="B279" s="13">
        <v>45618</v>
      </c>
      <c r="C279" s="16">
        <v>1000225</v>
      </c>
      <c r="D279" s="16" t="s">
        <v>243</v>
      </c>
      <c r="E279" s="12" t="s">
        <v>298</v>
      </c>
      <c r="F279" s="7">
        <v>15</v>
      </c>
      <c r="G279" s="3">
        <v>1338.356</v>
      </c>
      <c r="H279" s="7">
        <v>12</v>
      </c>
      <c r="I279" s="7">
        <v>11</v>
      </c>
      <c r="J279" s="3">
        <f t="shared" si="12"/>
        <v>14721.915999999999</v>
      </c>
      <c r="K279" s="7">
        <f t="shared" si="13"/>
        <v>16</v>
      </c>
      <c r="L279" s="3">
        <f t="shared" si="14"/>
        <v>21413.696</v>
      </c>
    </row>
    <row r="280" spans="1:12" x14ac:dyDescent="0.25">
      <c r="A280" s="13">
        <v>44489</v>
      </c>
      <c r="B280" s="13">
        <v>44496</v>
      </c>
      <c r="C280" s="16">
        <v>100311</v>
      </c>
      <c r="D280" s="16" t="s">
        <v>244</v>
      </c>
      <c r="E280" s="12" t="s">
        <v>266</v>
      </c>
      <c r="F280" s="7">
        <v>0</v>
      </c>
      <c r="G280" s="3">
        <v>705.64</v>
      </c>
      <c r="H280" s="7"/>
      <c r="I280" s="7"/>
      <c r="J280" s="3">
        <f t="shared" si="12"/>
        <v>0</v>
      </c>
      <c r="K280" s="7">
        <f t="shared" si="13"/>
        <v>0</v>
      </c>
      <c r="L280" s="3">
        <f t="shared" si="14"/>
        <v>0</v>
      </c>
    </row>
    <row r="281" spans="1:12" x14ac:dyDescent="0.25">
      <c r="A281" s="13">
        <v>45107</v>
      </c>
      <c r="B281" s="13">
        <v>45107</v>
      </c>
      <c r="C281" s="16">
        <v>100313</v>
      </c>
      <c r="D281" s="16" t="s">
        <v>245</v>
      </c>
      <c r="E281" s="12" t="s">
        <v>274</v>
      </c>
      <c r="F281" s="8">
        <v>0</v>
      </c>
      <c r="G281" s="5">
        <v>631.29999999999995</v>
      </c>
      <c r="H281" s="8"/>
      <c r="I281" s="8"/>
      <c r="J281" s="3">
        <f t="shared" si="12"/>
        <v>0</v>
      </c>
      <c r="K281" s="7">
        <f t="shared" si="13"/>
        <v>0</v>
      </c>
      <c r="L281" s="3">
        <f t="shared" si="14"/>
        <v>0</v>
      </c>
    </row>
    <row r="282" spans="1:12" x14ac:dyDescent="0.25">
      <c r="A282" s="13">
        <v>45524</v>
      </c>
      <c r="B282" s="13">
        <v>45526</v>
      </c>
      <c r="C282" s="16">
        <v>100360</v>
      </c>
      <c r="D282" s="16" t="s">
        <v>300</v>
      </c>
      <c r="E282" s="12" t="s">
        <v>266</v>
      </c>
      <c r="F282" s="8">
        <v>42</v>
      </c>
      <c r="G282" s="5">
        <v>88.5</v>
      </c>
      <c r="H282" s="8"/>
      <c r="I282" s="8">
        <v>20</v>
      </c>
      <c r="J282" s="3">
        <f t="shared" si="12"/>
        <v>1770</v>
      </c>
      <c r="K282" s="7">
        <f t="shared" si="13"/>
        <v>22</v>
      </c>
      <c r="L282" s="3">
        <f t="shared" si="14"/>
        <v>1947</v>
      </c>
    </row>
    <row r="283" spans="1:12" x14ac:dyDescent="0.25">
      <c r="A283" s="13">
        <v>45524</v>
      </c>
      <c r="B283" s="13">
        <v>45526</v>
      </c>
      <c r="C283" s="16">
        <v>100377</v>
      </c>
      <c r="D283" s="16" t="s">
        <v>246</v>
      </c>
      <c r="E283" s="12" t="s">
        <v>274</v>
      </c>
      <c r="F283" s="8">
        <v>0</v>
      </c>
      <c r="G283" s="5">
        <v>53.107799999999997</v>
      </c>
      <c r="H283" s="8"/>
      <c r="I283" s="8"/>
      <c r="J283" s="3">
        <f t="shared" si="12"/>
        <v>0</v>
      </c>
      <c r="K283" s="7">
        <f t="shared" si="13"/>
        <v>0</v>
      </c>
      <c r="L283" s="3">
        <f t="shared" si="14"/>
        <v>0</v>
      </c>
    </row>
    <row r="284" spans="1:12" x14ac:dyDescent="0.25">
      <c r="A284" s="13">
        <v>45616</v>
      </c>
      <c r="B284" s="13">
        <v>45618</v>
      </c>
      <c r="C284" s="16">
        <v>100361</v>
      </c>
      <c r="D284" s="16" t="s">
        <v>247</v>
      </c>
      <c r="E284" s="12" t="s">
        <v>274</v>
      </c>
      <c r="F284" s="8">
        <v>60</v>
      </c>
      <c r="G284" s="5">
        <v>45.678165999999997</v>
      </c>
      <c r="H284" s="8">
        <v>60</v>
      </c>
      <c r="I284" s="8">
        <v>4</v>
      </c>
      <c r="J284" s="3">
        <f t="shared" si="12"/>
        <v>182.71266399999999</v>
      </c>
      <c r="K284" s="7">
        <f t="shared" si="13"/>
        <v>116</v>
      </c>
      <c r="L284" s="3">
        <f t="shared" si="14"/>
        <v>5298.6672559999997</v>
      </c>
    </row>
    <row r="285" spans="1:12" x14ac:dyDescent="0.25">
      <c r="A285" s="13">
        <v>45524</v>
      </c>
      <c r="B285" s="13">
        <v>45526</v>
      </c>
      <c r="C285" s="16">
        <v>100314</v>
      </c>
      <c r="D285" s="16" t="s">
        <v>248</v>
      </c>
      <c r="E285" s="12" t="s">
        <v>265</v>
      </c>
      <c r="F285" s="8">
        <v>2</v>
      </c>
      <c r="G285" s="5">
        <v>3717</v>
      </c>
      <c r="H285" s="8"/>
      <c r="I285" s="8">
        <v>2</v>
      </c>
      <c r="J285" s="3">
        <f t="shared" si="12"/>
        <v>7434</v>
      </c>
      <c r="K285" s="7">
        <f t="shared" si="13"/>
        <v>0</v>
      </c>
      <c r="L285" s="3">
        <f t="shared" si="14"/>
        <v>0</v>
      </c>
    </row>
    <row r="286" spans="1:12" x14ac:dyDescent="0.25">
      <c r="A286" s="13">
        <v>45616</v>
      </c>
      <c r="B286" s="13">
        <v>45618</v>
      </c>
      <c r="C286" s="16">
        <v>100366</v>
      </c>
      <c r="D286" s="16" t="s">
        <v>249</v>
      </c>
      <c r="E286" s="12" t="s">
        <v>265</v>
      </c>
      <c r="F286" s="8">
        <v>2</v>
      </c>
      <c r="G286" s="5">
        <v>1346</v>
      </c>
      <c r="H286" s="8">
        <v>2</v>
      </c>
      <c r="I286" s="8"/>
      <c r="J286" s="3">
        <f t="shared" si="12"/>
        <v>0</v>
      </c>
      <c r="K286" s="7">
        <f t="shared" si="13"/>
        <v>4</v>
      </c>
      <c r="L286" s="3">
        <f t="shared" si="14"/>
        <v>5384</v>
      </c>
    </row>
    <row r="287" spans="1:12" x14ac:dyDescent="0.25">
      <c r="A287" s="13">
        <v>45288</v>
      </c>
      <c r="B287" s="13">
        <v>45289</v>
      </c>
      <c r="C287" s="16">
        <v>100367</v>
      </c>
      <c r="D287" s="16" t="s">
        <v>250</v>
      </c>
      <c r="E287" s="12" t="s">
        <v>298</v>
      </c>
      <c r="F287" s="8">
        <v>0</v>
      </c>
      <c r="G287" s="5">
        <v>64.909353999999993</v>
      </c>
      <c r="H287" s="8"/>
      <c r="I287" s="8"/>
      <c r="J287" s="3">
        <f t="shared" si="12"/>
        <v>0</v>
      </c>
      <c r="K287" s="7">
        <f t="shared" si="13"/>
        <v>0</v>
      </c>
      <c r="L287" s="3">
        <f t="shared" si="14"/>
        <v>0</v>
      </c>
    </row>
    <row r="288" spans="1:12" x14ac:dyDescent="0.25">
      <c r="A288" s="13">
        <v>45153</v>
      </c>
      <c r="B288" s="13">
        <v>45156</v>
      </c>
      <c r="C288" s="16">
        <v>100372</v>
      </c>
      <c r="D288" s="16" t="s">
        <v>251</v>
      </c>
      <c r="E288" s="12" t="s">
        <v>298</v>
      </c>
      <c r="F288" s="8">
        <v>0</v>
      </c>
      <c r="G288" s="5">
        <v>106.2</v>
      </c>
      <c r="H288" s="8"/>
      <c r="I288" s="8"/>
      <c r="J288" s="3">
        <f t="shared" si="12"/>
        <v>0</v>
      </c>
      <c r="K288" s="7">
        <f t="shared" si="13"/>
        <v>0</v>
      </c>
      <c r="L288" s="3">
        <f t="shared" si="14"/>
        <v>0</v>
      </c>
    </row>
    <row r="289" spans="1:12" x14ac:dyDescent="0.25">
      <c r="A289" s="13">
        <v>45616</v>
      </c>
      <c r="B289" s="13">
        <v>45618</v>
      </c>
      <c r="C289" s="16">
        <v>100368</v>
      </c>
      <c r="D289" s="16" t="s">
        <v>252</v>
      </c>
      <c r="E289" s="12" t="s">
        <v>274</v>
      </c>
      <c r="F289" s="8">
        <v>13</v>
      </c>
      <c r="G289" s="5">
        <v>197.60538399999999</v>
      </c>
      <c r="H289" s="8">
        <v>10</v>
      </c>
      <c r="I289" s="8">
        <v>4</v>
      </c>
      <c r="J289" s="3">
        <f t="shared" si="12"/>
        <v>790.42153599999995</v>
      </c>
      <c r="K289" s="7">
        <f t="shared" si="13"/>
        <v>19</v>
      </c>
      <c r="L289" s="3">
        <f t="shared" si="14"/>
        <v>3754.5022959999997</v>
      </c>
    </row>
    <row r="290" spans="1:12" x14ac:dyDescent="0.25">
      <c r="A290" s="13">
        <v>45288</v>
      </c>
      <c r="B290" s="13">
        <v>45289</v>
      </c>
      <c r="C290" s="16">
        <v>100376</v>
      </c>
      <c r="D290" s="16" t="s">
        <v>253</v>
      </c>
      <c r="E290" s="12" t="s">
        <v>265</v>
      </c>
      <c r="F290" s="8">
        <v>0</v>
      </c>
      <c r="G290" s="5">
        <v>4375</v>
      </c>
      <c r="H290" s="8"/>
      <c r="I290" s="8"/>
      <c r="J290" s="3">
        <f t="shared" si="12"/>
        <v>0</v>
      </c>
      <c r="K290" s="7">
        <f t="shared" si="13"/>
        <v>0</v>
      </c>
      <c r="L290" s="3">
        <f t="shared" si="14"/>
        <v>0</v>
      </c>
    </row>
    <row r="291" spans="1:12" x14ac:dyDescent="0.25">
      <c r="A291" s="13">
        <v>45616</v>
      </c>
      <c r="B291" s="13">
        <v>45618</v>
      </c>
      <c r="C291" s="16">
        <v>100315</v>
      </c>
      <c r="D291" s="16" t="s">
        <v>254</v>
      </c>
      <c r="E291" s="12" t="s">
        <v>265</v>
      </c>
      <c r="F291" s="8">
        <v>2</v>
      </c>
      <c r="G291" s="5">
        <v>1184.6199999999999</v>
      </c>
      <c r="H291" s="8">
        <v>2</v>
      </c>
      <c r="I291" s="8">
        <v>1</v>
      </c>
      <c r="J291" s="3">
        <f t="shared" si="12"/>
        <v>1184.6199999999999</v>
      </c>
      <c r="K291" s="7">
        <f t="shared" si="13"/>
        <v>3</v>
      </c>
      <c r="L291" s="3">
        <f t="shared" si="14"/>
        <v>3553.8599999999997</v>
      </c>
    </row>
    <row r="292" spans="1:12" x14ac:dyDescent="0.25">
      <c r="A292" s="13">
        <v>45524</v>
      </c>
      <c r="B292" s="13">
        <v>45526</v>
      </c>
      <c r="C292" s="16">
        <v>100363</v>
      </c>
      <c r="D292" s="16" t="s">
        <v>255</v>
      </c>
      <c r="E292" s="12" t="s">
        <v>265</v>
      </c>
      <c r="F292" s="8">
        <v>0</v>
      </c>
      <c r="G292" s="5">
        <v>1109.9380000000001</v>
      </c>
      <c r="H292" s="8"/>
      <c r="I292" s="8"/>
      <c r="J292" s="3">
        <f t="shared" si="12"/>
        <v>0</v>
      </c>
      <c r="K292" s="7">
        <f t="shared" si="13"/>
        <v>0</v>
      </c>
      <c r="L292" s="3">
        <f t="shared" si="14"/>
        <v>0</v>
      </c>
    </row>
    <row r="293" spans="1:12" x14ac:dyDescent="0.25">
      <c r="A293" s="13">
        <v>45153</v>
      </c>
      <c r="B293" s="13">
        <v>45156</v>
      </c>
      <c r="C293" s="16">
        <v>100364</v>
      </c>
      <c r="D293" s="16" t="s">
        <v>256</v>
      </c>
      <c r="E293" s="12" t="s">
        <v>274</v>
      </c>
      <c r="F293" s="8">
        <v>3</v>
      </c>
      <c r="G293" s="5">
        <v>150.44999999999999</v>
      </c>
      <c r="H293" s="8"/>
      <c r="I293" s="8"/>
      <c r="J293" s="3">
        <f t="shared" si="12"/>
        <v>0</v>
      </c>
      <c r="K293" s="7">
        <f t="shared" si="13"/>
        <v>3</v>
      </c>
      <c r="L293" s="3">
        <f t="shared" si="14"/>
        <v>451.34999999999997</v>
      </c>
    </row>
    <row r="294" spans="1:12" x14ac:dyDescent="0.25">
      <c r="A294" s="13">
        <v>45524</v>
      </c>
      <c r="B294" s="13">
        <v>45526</v>
      </c>
      <c r="C294" s="16">
        <v>1000222</v>
      </c>
      <c r="D294" s="16" t="s">
        <v>257</v>
      </c>
      <c r="E294" s="12" t="s">
        <v>266</v>
      </c>
      <c r="F294" s="8">
        <v>10</v>
      </c>
      <c r="G294" s="5">
        <v>757.47500000000002</v>
      </c>
      <c r="H294" s="8"/>
      <c r="I294" s="8"/>
      <c r="J294" s="3">
        <f t="shared" si="12"/>
        <v>0</v>
      </c>
      <c r="K294" s="7">
        <f t="shared" si="13"/>
        <v>10</v>
      </c>
      <c r="L294" s="3">
        <f t="shared" si="14"/>
        <v>7574.75</v>
      </c>
    </row>
    <row r="295" spans="1:12" ht="15.75" thickBot="1" x14ac:dyDescent="0.3">
      <c r="A295" s="13">
        <v>44125</v>
      </c>
      <c r="B295" s="13">
        <v>44131</v>
      </c>
      <c r="C295" s="16">
        <v>1000223</v>
      </c>
      <c r="D295" s="16" t="s">
        <v>258</v>
      </c>
      <c r="E295" s="12" t="s">
        <v>266</v>
      </c>
      <c r="F295" s="9">
        <v>0</v>
      </c>
      <c r="G295" s="6">
        <v>374.95</v>
      </c>
      <c r="H295" s="9"/>
      <c r="I295" s="9"/>
      <c r="J295" s="3">
        <f t="shared" si="12"/>
        <v>0</v>
      </c>
      <c r="K295" s="7">
        <f t="shared" si="13"/>
        <v>0</v>
      </c>
      <c r="L295" s="3">
        <f t="shared" si="14"/>
        <v>0</v>
      </c>
    </row>
    <row r="296" spans="1:12" ht="15.75" thickBot="1" x14ac:dyDescent="0.3">
      <c r="K296" s="20" t="s">
        <v>308</v>
      </c>
      <c r="L296" s="24">
        <f>SUM(L13:L295)</f>
        <v>7354644.6868304759</v>
      </c>
    </row>
    <row r="297" spans="1:12" ht="15.75" thickTop="1" x14ac:dyDescent="0.25"/>
    <row r="299" spans="1:12" x14ac:dyDescent="0.25">
      <c r="D299" s="25" t="s">
        <v>311</v>
      </c>
      <c r="I299" s="25"/>
    </row>
    <row r="303" spans="1:12" x14ac:dyDescent="0.25">
      <c r="D303" s="10" t="s">
        <v>309</v>
      </c>
      <c r="I303" s="10"/>
    </row>
    <row r="304" spans="1:12" x14ac:dyDescent="0.25">
      <c r="D304" t="s">
        <v>310</v>
      </c>
    </row>
  </sheetData>
  <mergeCells count="2">
    <mergeCell ref="A8:L8"/>
    <mergeCell ref="D5:J6"/>
  </mergeCells>
  <pageMargins left="0.7" right="0.7" top="0.75" bottom="0.75" header="0.3" footer="0.3"/>
  <pageSetup scale="36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3E4BD5AF-4012-4F6D-B525-0263F88ABF7F}"/>
</file>

<file path=customXml/itemProps2.xml><?xml version="1.0" encoding="utf-8"?>
<ds:datastoreItem xmlns:ds="http://schemas.openxmlformats.org/officeDocument/2006/customXml" ds:itemID="{1E6F566F-F903-47B4-855C-2E60F4816604}"/>
</file>

<file path=customXml/itemProps3.xml><?xml version="1.0" encoding="utf-8"?>
<ds:datastoreItem xmlns:ds="http://schemas.openxmlformats.org/officeDocument/2006/customXml" ds:itemID="{04AE07F5-2269-4A9F-BCB3-232725F7C1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Julissa Klavemann Alcantara</dc:creator>
  <cp:lastModifiedBy>Juana Rosalia Lorenzo Quezada</cp:lastModifiedBy>
  <cp:lastPrinted>2025-01-13T19:58:26Z</cp:lastPrinted>
  <dcterms:created xsi:type="dcterms:W3CDTF">2025-01-10T16:59:18Z</dcterms:created>
  <dcterms:modified xsi:type="dcterms:W3CDTF">2025-01-13T19:58:32Z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</Properties>
</file>