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emgobdo.sharepoint.com/sites/DirecciondePlanificacionyDesarrollo/Documentos compartidos/DPPP/Depto. PPP/2024/ESTADISTICAS INSTITUCIONALES/T3 jul - sept/Insumos/"/>
    </mc:Choice>
  </mc:AlternateContent>
  <xr:revisionPtr revIDLastSave="646" documentId="13_ncr:1_{C3E9C688-B0FE-455E-91B5-6F4626155814}" xr6:coauthVersionLast="47" xr6:coauthVersionMax="47" xr10:uidLastSave="{CE172767-AE40-4F8D-B346-47F4C5A1FD04}"/>
  <bookViews>
    <workbookView xWindow="20370" yWindow="1080" windowWidth="20730" windowHeight="11160" xr2:uid="{E45EC617-6ADC-4561-AC24-185697AB4942}"/>
  </bookViews>
  <sheets>
    <sheet name="CONSOLIDADO" sheetId="9" r:id="rId1"/>
    <sheet name="Hoja1" sheetId="10" r:id="rId2"/>
    <sheet name="VMH" sheetId="8" state="hidden" r:id="rId3"/>
    <sheet name="VMM" sheetId="7" state="hidden" r:id="rId4"/>
    <sheet name="VME" sheetId="6" state="hidden" r:id="rId5"/>
    <sheet name="VMN" sheetId="5" state="hidden" r:id="rId6"/>
    <sheet name="VMITE" sheetId="4" state="hidden" r:id="rId7"/>
    <sheet name="VMSEI" sheetId="3" state="hidden" r:id="rId8"/>
  </sheets>
  <definedNames>
    <definedName name="_Hlk153358456" localSheetId="0">CONSOLIDADO!$C$11</definedName>
    <definedName name="_Hlk153358456" localSheetId="4">VME!#REF!</definedName>
    <definedName name="_Hlk153358456" localSheetId="2">VMH!#REF!</definedName>
    <definedName name="_Hlk153358456" localSheetId="6">VMITE!$B$8</definedName>
    <definedName name="_Hlk153358456" localSheetId="3">VMM!#REF!</definedName>
    <definedName name="_Hlk153358456" localSheetId="5">VMN!#REF!</definedName>
    <definedName name="_Hlk153358456" localSheetId="7">VMSEI!#REF!</definedName>
    <definedName name="_Hlk156219882" localSheetId="0">CONSOLIDADO!$C$14</definedName>
    <definedName name="_Hlk156219882" localSheetId="4">VME!#REF!</definedName>
    <definedName name="_Hlk156219882" localSheetId="2">VMH!#REF!</definedName>
    <definedName name="_Hlk156219882" localSheetId="6">VMITE!$B$11</definedName>
    <definedName name="_Hlk156219882" localSheetId="3">VMM!#REF!</definedName>
    <definedName name="_Hlk156219882" localSheetId="5">VMN!#REF!</definedName>
    <definedName name="_Hlk156219882" localSheetId="7">VMSEI!#REF!</definedName>
    <definedName name="_Hlk156462302" localSheetId="0">CONSOLIDADO!$C$12</definedName>
    <definedName name="_Hlk156462302" localSheetId="4">VME!#REF!</definedName>
    <definedName name="_Hlk156462302" localSheetId="2">VMH!#REF!</definedName>
    <definedName name="_Hlk156462302" localSheetId="6">VMITE!$B$9</definedName>
    <definedName name="_Hlk156462302" localSheetId="3">VMM!#REF!</definedName>
    <definedName name="_Hlk156462302" localSheetId="5">VMN!#REF!</definedName>
    <definedName name="_Hlk156462302" localSheetId="7">VMSEI!#REF!</definedName>
    <definedName name="_Hlk156462536" localSheetId="0">CONSOLIDADO!#REF!</definedName>
    <definedName name="_Hlk156462536" localSheetId="4">VME!$B$6</definedName>
    <definedName name="_Hlk156462536" localSheetId="2">VMH!$B$6</definedName>
    <definedName name="_Hlk156462536" localSheetId="6">VMITE!$B$6</definedName>
    <definedName name="_Hlk156462536" localSheetId="3">VMM!$B$6</definedName>
    <definedName name="_Hlk156462536" localSheetId="5">VMN!$B$6</definedName>
    <definedName name="_Hlk156462536" localSheetId="7">VMSEI!$B$6</definedName>
    <definedName name="_Hlk156909180" localSheetId="0">CONSOLIDADO!$C$15</definedName>
    <definedName name="_Hlk156909180" localSheetId="4">VME!#REF!</definedName>
    <definedName name="_Hlk156909180" localSheetId="2">VMH!#REF!</definedName>
    <definedName name="_Hlk156909180" localSheetId="6">VMITE!#REF!</definedName>
    <definedName name="_Hlk156909180" localSheetId="3">VMM!#REF!</definedName>
    <definedName name="_Hlk156909180" localSheetId="5">VMN!$B$8</definedName>
    <definedName name="_Hlk156909180" localSheetId="7">VMSEI!#REF!</definedName>
    <definedName name="_Hlk156909187" localSheetId="0">CONSOLIDADO!$C$16</definedName>
    <definedName name="_Hlk156909187" localSheetId="4">VME!#REF!</definedName>
    <definedName name="_Hlk156909187" localSheetId="2">VMH!#REF!</definedName>
    <definedName name="_Hlk156909187" localSheetId="6">VMITE!#REF!</definedName>
    <definedName name="_Hlk156909187" localSheetId="3">VMM!#REF!</definedName>
    <definedName name="_Hlk156909187" localSheetId="5">VMN!$B$9</definedName>
    <definedName name="_Hlk156909187" localSheetId="7">VMSEI!#REF!</definedName>
    <definedName name="_xlnm.Print_Area" localSheetId="0">CONSOLIDADO!$A$1:$I$26</definedName>
    <definedName name="_xlnm.Print_Area" localSheetId="4">VME!$A$1:$H$9</definedName>
    <definedName name="_xlnm.Print_Area" localSheetId="2">VMH!$A$1:$H$10</definedName>
    <definedName name="_xlnm.Print_Area" localSheetId="6">VMITE!$A$1:$H$11</definedName>
    <definedName name="_xlnm.Print_Area" localSheetId="3">VMM!$A$1:$H$12</definedName>
    <definedName name="_xlnm.Print_Area" localSheetId="5">VMN!$A$1:$H$9</definedName>
    <definedName name="_xlnm.Print_Area" localSheetId="7">VMSEI!$A$1:$H$10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0" l="1"/>
  <c r="F25" i="10"/>
  <c r="E25" i="10"/>
  <c r="H25" i="10"/>
  <c r="I25" i="10"/>
  <c r="G27" i="9"/>
  <c r="H27" i="9"/>
  <c r="S6" i="9" l="1"/>
  <c r="L9" i="9"/>
  <c r="J11" i="9"/>
  <c r="J14" i="9"/>
  <c r="L16" i="9"/>
  <c r="J18" i="9"/>
  <c r="L20" i="9"/>
  <c r="J22" i="9"/>
  <c r="L24" i="9"/>
  <c r="J26" i="9"/>
  <c r="L13" i="9"/>
  <c r="L17" i="9"/>
  <c r="L21" i="9"/>
  <c r="L8" i="9"/>
  <c r="J10" i="9"/>
  <c r="L12" i="9"/>
  <c r="L15" i="9"/>
  <c r="J17" i="9"/>
  <c r="L19" i="9"/>
  <c r="J21" i="9"/>
  <c r="L23" i="9"/>
  <c r="J25" i="9"/>
  <c r="L10" i="9"/>
  <c r="J15" i="9"/>
  <c r="J19" i="9"/>
  <c r="J23" i="9"/>
  <c r="J9" i="9"/>
  <c r="L11" i="9"/>
  <c r="L14" i="9"/>
  <c r="J16" i="9"/>
  <c r="L18" i="9"/>
  <c r="J20" i="9"/>
  <c r="L22" i="9"/>
  <c r="J24" i="9"/>
  <c r="L26" i="9"/>
  <c r="J12" i="9"/>
  <c r="L25" i="9"/>
  <c r="I27" i="9"/>
  <c r="K8" i="9" l="1"/>
  <c r="K12" i="9"/>
  <c r="K15" i="9"/>
  <c r="K19" i="9"/>
  <c r="K23" i="9"/>
  <c r="K9" i="9"/>
  <c r="K24" i="9"/>
  <c r="K11" i="9"/>
  <c r="K14" i="9"/>
  <c r="K18" i="9"/>
  <c r="K22" i="9"/>
  <c r="K26" i="9"/>
  <c r="K10" i="9"/>
  <c r="K13" i="9"/>
  <c r="K17" i="9"/>
  <c r="K21" i="9"/>
  <c r="K25" i="9"/>
  <c r="K16" i="9"/>
  <c r="K20" i="9"/>
  <c r="J27" i="9"/>
  <c r="K27" i="9" l="1"/>
</calcChain>
</file>

<file path=xl/sharedStrings.xml><?xml version="1.0" encoding="utf-8"?>
<sst xmlns="http://schemas.openxmlformats.org/spreadsheetml/2006/main" count="220" uniqueCount="150">
  <si>
    <r>
      <t>INSTITUCIÓN:</t>
    </r>
    <r>
      <rPr>
        <b/>
        <u/>
        <sz val="13"/>
        <color rgb="FF002060"/>
        <rFont val="Aptos Narrow"/>
        <family val="2"/>
        <scheme val="minor"/>
      </rPr>
      <t xml:space="preserve"> MINISTERIO DE ENERGÍA Y MINAS (MEM)</t>
    </r>
  </si>
  <si>
    <t>AREA</t>
  </si>
  <si>
    <t>No.</t>
  </si>
  <si>
    <t>SERVICIOS</t>
  </si>
  <si>
    <t>MODALIDAD DE PRESTACIÓN</t>
  </si>
  <si>
    <t xml:space="preserve">CANTIDAD DE SERVICIOS </t>
  </si>
  <si>
    <t>DETALLE</t>
  </si>
  <si>
    <t>TOTAL SERVICIOS SOLICITADOS:</t>
  </si>
  <si>
    <t>Recibidos</t>
  </si>
  <si>
    <t>Atendidos</t>
  </si>
  <si>
    <t>Pendientes</t>
  </si>
  <si>
    <t>Porcentaje  T4 2023</t>
  </si>
  <si>
    <t>Porcentaje T1 2024</t>
  </si>
  <si>
    <t>Porcentaje</t>
  </si>
  <si>
    <t>Viceminsiterio de Seguridad Energética e Infraestructura</t>
  </si>
  <si>
    <r>
      <t xml:space="preserve">1. </t>
    </r>
    <r>
      <rPr>
        <i/>
        <sz val="12"/>
        <color rgb="FF000000"/>
        <rFont val="Calibri"/>
        <family val="2"/>
      </rPr>
      <t>Atención de denuncias ciudadanas de incidentes a infraestructura energética.</t>
    </r>
    <r>
      <rPr>
        <sz val="12"/>
        <color rgb="FF000000"/>
        <rFont val="Calibri"/>
        <family val="2"/>
      </rPr>
      <t xml:space="preserve"> </t>
    </r>
  </si>
  <si>
    <t xml:space="preserve"> En este trimestre no fueron recibidas solicitudes de denuncias ciudadanas. </t>
  </si>
  <si>
    <t>Viceministerio de Innovación y Transición Energética</t>
  </si>
  <si>
    <t>Se concluyó con el informe final de auditoría energética correspondiente al SIUBEN, mismo que corresponde al T2</t>
  </si>
  <si>
    <r>
      <t xml:space="preserve">7. </t>
    </r>
    <r>
      <rPr>
        <i/>
        <sz val="12"/>
        <color rgb="FF000000"/>
        <rFont val="Calibri"/>
        <family val="2"/>
      </rPr>
      <t>Charlas sobre transición energética</t>
    </r>
    <r>
      <rPr>
        <sz val="10"/>
        <color theme="1"/>
        <rFont val="Calibri"/>
        <family val="2"/>
      </rPr>
      <t xml:space="preserve">. </t>
    </r>
  </si>
  <si>
    <t>Viceminsiterio de Energía Nuclear</t>
  </si>
  <si>
    <r>
      <t xml:space="preserve">8. </t>
    </r>
    <r>
      <rPr>
        <i/>
        <sz val="12"/>
        <color rgb="FF000000"/>
        <rFont val="Calibri"/>
        <family val="2"/>
      </rPr>
      <t>Asesoría en la utilización de tecnología nuclear.</t>
    </r>
  </si>
  <si>
    <r>
      <t xml:space="preserve">9. </t>
    </r>
    <r>
      <rPr>
        <i/>
        <sz val="12"/>
        <color rgb="FF000000"/>
        <rFont val="Calibri"/>
        <family val="2"/>
      </rPr>
      <t>Charlas sobre utilización y aplicación de la energía nuclear</t>
    </r>
  </si>
  <si>
    <t>Viceminsiterio de Energía Eléctrica</t>
  </si>
  <si>
    <r>
      <t xml:space="preserve">10. </t>
    </r>
    <r>
      <rPr>
        <i/>
        <sz val="12"/>
        <color rgb="FF000000"/>
        <rFont val="Calibri"/>
        <family val="2"/>
      </rPr>
      <t>Servicio de electrificación rural y suburbana (Instalación de redes eléctricas).</t>
    </r>
  </si>
  <si>
    <t>Viceministerio de Minas</t>
  </si>
  <si>
    <r>
      <t xml:space="preserve">12. </t>
    </r>
    <r>
      <rPr>
        <i/>
        <sz val="12"/>
        <color rgb="FF000000"/>
        <rFont val="Calibri"/>
        <family val="2"/>
      </rPr>
      <t>Emisión de certificación de NO objeción para exportación de ámbar y larimar.</t>
    </r>
  </si>
  <si>
    <t>Viceministerio de  Hidrocarburos</t>
  </si>
  <si>
    <r>
      <t xml:space="preserve">17. </t>
    </r>
    <r>
      <rPr>
        <i/>
        <sz val="12"/>
        <color rgb="FF000000"/>
        <rFont val="Calibri"/>
        <family val="2"/>
      </rPr>
      <t>Otorgamiento de permisos de construcción de gasoducto tradicional de gas natural.</t>
    </r>
  </si>
  <si>
    <t xml:space="preserve">  -    Portal bndh.mem.gob.do</t>
  </si>
  <si>
    <t>TOTAL</t>
  </si>
  <si>
    <t>Fuente: Viceministerios del MEM</t>
  </si>
  <si>
    <t>Fuente:  Viceministerios del MEM</t>
  </si>
  <si>
    <r>
      <t>INSTITUCIÓN:</t>
    </r>
    <r>
      <rPr>
        <b/>
        <u/>
        <sz val="13"/>
        <color rgb="FF002060"/>
        <rFont val="Gill Sans MT"/>
        <family val="2"/>
      </rPr>
      <t xml:space="preserve"> MINISTERIO DE ENERGÍA Y MINAS (MEM)</t>
    </r>
  </si>
  <si>
    <t>CANTIDAD DE SERVICIOS OFRECIDOS</t>
  </si>
  <si>
    <t>Oct-Dic/2023</t>
  </si>
  <si>
    <t>Ene-Mar/2024</t>
  </si>
  <si>
    <t>VMH</t>
  </si>
  <si>
    <r>
      <t>17.</t>
    </r>
    <r>
      <rPr>
        <sz val="7"/>
        <color theme="1"/>
        <rFont val="Times New Roman"/>
        <family val="1"/>
      </rPr>
      <t xml:space="preserve">    </t>
    </r>
    <r>
      <rPr>
        <i/>
        <sz val="12"/>
        <color rgb="FF000000"/>
        <rFont val="Times New Roman"/>
        <family val="1"/>
      </rPr>
      <t>Otorgamiento de permisos de construcción de gasoducto tradicional de gas natural.</t>
    </r>
  </si>
  <si>
    <r>
      <t xml:space="preserve"> 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Emisi</t>
    </r>
    <r>
      <rPr>
        <sz val="10"/>
        <color theme="1"/>
        <rFont val="Gill Sans MT"/>
        <family val="2"/>
      </rPr>
      <t>ó</t>
    </r>
    <r>
      <rPr>
        <sz val="10"/>
        <color theme="1"/>
        <rFont val="Times New Roman"/>
        <family val="1"/>
      </rPr>
      <t>n de resoluciones jur</t>
    </r>
    <r>
      <rPr>
        <sz val="10"/>
        <color theme="1"/>
        <rFont val="Gill Sans MT"/>
        <family val="2"/>
      </rPr>
      <t>í</t>
    </r>
    <r>
      <rPr>
        <sz val="10"/>
        <color theme="1"/>
        <rFont val="Times New Roman"/>
        <family val="1"/>
      </rPr>
      <t>dicas
-    Visitas presenciales</t>
    </r>
  </si>
  <si>
    <t>Cero (0) resoluciones emitidas, dos (02) en proceso.</t>
  </si>
  <si>
    <r>
      <t>18.</t>
    </r>
    <r>
      <rPr>
        <sz val="7"/>
        <color theme="1"/>
        <rFont val="Times New Roman"/>
        <family val="1"/>
      </rPr>
      <t xml:space="preserve">    </t>
    </r>
    <r>
      <rPr>
        <i/>
        <sz val="12"/>
        <color rgb="FF000000"/>
        <rFont val="Times New Roman"/>
        <family val="1"/>
      </rPr>
      <t>Autorización de exploración de hidrocarburos</t>
    </r>
  </si>
  <si>
    <r>
      <t xml:space="preserve"> 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Emisi</t>
    </r>
    <r>
      <rPr>
        <sz val="10"/>
        <color theme="1"/>
        <rFont val="Gill Sans MT"/>
        <family val="2"/>
      </rPr>
      <t>ó</t>
    </r>
    <r>
      <rPr>
        <sz val="10"/>
        <color theme="1"/>
        <rFont val="Times New Roman"/>
        <family val="1"/>
      </rPr>
      <t>n de autorizaciones (f</t>
    </r>
    <r>
      <rPr>
        <sz val="10"/>
        <color theme="1"/>
        <rFont val="Gill Sans MT"/>
        <family val="2"/>
      </rPr>
      <t>í</t>
    </r>
    <r>
      <rPr>
        <sz val="10"/>
        <color theme="1"/>
        <rFont val="Times New Roman"/>
        <family val="1"/>
      </rPr>
      <t>sicas y virtual)
-    Correo electrónico</t>
    </r>
  </si>
  <si>
    <t>Cero (0) autorizaciones otorgadas.</t>
  </si>
  <si>
    <r>
      <t>19.</t>
    </r>
    <r>
      <rPr>
        <sz val="7"/>
        <color theme="1"/>
        <rFont val="Times New Roman"/>
        <family val="1"/>
      </rPr>
      <t xml:space="preserve">    </t>
    </r>
    <r>
      <rPr>
        <i/>
        <sz val="12"/>
        <color rgb="FF000000"/>
        <rFont val="Times New Roman"/>
        <family val="1"/>
      </rPr>
      <t>Consulta de la Base Nacional de Datos de Hidrocarburos</t>
    </r>
  </si>
  <si>
    <t>Cero (0) consultas recibidas.</t>
  </si>
  <si>
    <t>OJO: Asegurar que los servicios identificados, dispongan de las evidencias correspondientes.</t>
  </si>
  <si>
    <t>VMM</t>
  </si>
  <si>
    <r>
      <t>12.</t>
    </r>
    <r>
      <rPr>
        <sz val="7"/>
        <color theme="1"/>
        <rFont val="Times New Roman"/>
        <family val="1"/>
      </rPr>
      <t xml:space="preserve">    </t>
    </r>
    <r>
      <rPr>
        <i/>
        <sz val="12"/>
        <color rgb="FF000000"/>
        <rFont val="Times New Roman"/>
        <family val="1"/>
      </rPr>
      <t>Emisión de certificación de NO objeción para exportación de ámbar y larimar.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</si>
  <si>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Emisi</t>
    </r>
    <r>
      <rPr>
        <sz val="10"/>
        <color theme="1"/>
        <rFont val="Gill Sans MT"/>
        <family val="2"/>
      </rPr>
      <t>ó</t>
    </r>
    <r>
      <rPr>
        <sz val="10"/>
        <color theme="1"/>
        <rFont val="Times New Roman"/>
        <family val="1"/>
      </rPr>
      <t>n de certificaciones institucionales: presencial y virtual</t>
    </r>
  </si>
  <si>
    <t>Cero (0) certificaciones emitidas.</t>
  </si>
  <si>
    <r>
      <t>13.</t>
    </r>
    <r>
      <rPr>
        <sz val="7"/>
        <color theme="1"/>
        <rFont val="Times New Roman"/>
        <family val="1"/>
      </rPr>
      <t xml:space="preserve">    </t>
    </r>
    <r>
      <rPr>
        <i/>
        <sz val="12"/>
        <color rgb="FF000000"/>
        <rFont val="Times New Roman"/>
        <family val="1"/>
      </rPr>
      <t>Emisión de resolución de concesión minera para exploración o explotación minera.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</si>
  <si>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Emisi</t>
    </r>
    <r>
      <rPr>
        <sz val="10"/>
        <color theme="1"/>
        <rFont val="Gill Sans MT"/>
        <family val="2"/>
      </rPr>
      <t>ó</t>
    </r>
    <r>
      <rPr>
        <sz val="10"/>
        <color theme="1"/>
        <rFont val="Times New Roman"/>
        <family val="1"/>
      </rPr>
      <t>n de resoluciones jur</t>
    </r>
    <r>
      <rPr>
        <sz val="10"/>
        <color theme="1"/>
        <rFont val="Gill Sans MT"/>
        <family val="2"/>
      </rPr>
      <t>í</t>
    </r>
    <r>
      <rPr>
        <sz val="10"/>
        <color theme="1"/>
        <rFont val="Times New Roman"/>
        <family val="1"/>
      </rPr>
      <t>dicas:  presencial y virtual</t>
    </r>
  </si>
  <si>
    <r>
      <t xml:space="preserve">Cinco (05) concesiones de </t>
    </r>
    <r>
      <rPr>
        <b/>
        <sz val="10"/>
        <color theme="1"/>
        <rFont val="Times New Roman"/>
        <family val="1"/>
      </rPr>
      <t xml:space="preserve">exploración </t>
    </r>
    <r>
      <rPr>
        <sz val="10"/>
        <color theme="1"/>
        <rFont val="Times New Roman"/>
        <family val="1"/>
      </rPr>
      <t xml:space="preserve">minera otorgadas: </t>
    </r>
    <r>
      <rPr>
        <i/>
        <sz val="10"/>
        <color theme="1"/>
        <rFont val="Times New Roman"/>
        <family val="1"/>
      </rPr>
      <t>TACHUELA FASE II (empresa), LA RUTA DEL ESTE (empresa), HELIO (empresa) y MONTE VERRACO (empresa);</t>
    </r>
    <r>
      <rPr>
        <sz val="10"/>
        <color theme="1"/>
        <rFont val="Times New Roman"/>
        <family val="1"/>
      </rPr>
      <t xml:space="preserve">
Una (01) concesión de explotación minera otorgadas: LA TINTA (empresa)</t>
    </r>
  </si>
  <si>
    <r>
      <t>14.</t>
    </r>
    <r>
      <rPr>
        <sz val="7"/>
        <color theme="1"/>
        <rFont val="Times New Roman"/>
        <family val="1"/>
      </rPr>
      <t xml:space="preserve">    </t>
    </r>
    <r>
      <rPr>
        <i/>
        <sz val="12"/>
        <color rgb="FF000000"/>
        <rFont val="Times New Roman"/>
        <family val="1"/>
      </rPr>
      <t>Charla de concientización en energía y minas a través de la Dirección de Gestión Social: Programa “aula del saber”</t>
    </r>
  </si>
  <si>
    <r>
      <t xml:space="preserve"> 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Charlas presenciales
-    Charlas virtuales</t>
    </r>
  </si>
  <si>
    <r>
      <t xml:space="preserve">Cinco 05 charlas realizadas en centros educativos (escuelas y UASD). </t>
    </r>
    <r>
      <rPr>
        <b/>
        <sz val="11"/>
        <color theme="1"/>
        <rFont val="Times New Roman"/>
        <family val="1"/>
      </rPr>
      <t>Total de sensibilizados 110</t>
    </r>
  </si>
  <si>
    <r>
      <t>15.</t>
    </r>
    <r>
      <rPr>
        <sz val="7"/>
        <color theme="1"/>
        <rFont val="Times New Roman"/>
        <family val="1"/>
      </rPr>
      <t xml:space="preserve">    </t>
    </r>
    <r>
      <rPr>
        <i/>
        <sz val="12"/>
        <color rgb="FF000000"/>
        <rFont val="Times New Roman"/>
        <family val="1"/>
      </rPr>
      <t>Talleres de capacitación en materia de seguridad y salud minera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</si>
  <si>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Charlas presenciales</t>
    </r>
  </si>
  <si>
    <r>
      <t xml:space="preserve">Cuatro (04) talleres de seguridad y salud, </t>
    </r>
    <r>
      <rPr>
        <sz val="11"/>
        <color theme="1"/>
        <rFont val="Gill Sans MT"/>
        <family val="2"/>
      </rPr>
      <t xml:space="preserve"> </t>
    </r>
    <r>
      <rPr>
        <sz val="10"/>
        <color theme="1"/>
        <rFont val="Times New Roman"/>
        <family val="1"/>
      </rPr>
      <t xml:space="preserve">Barahona, Bahoruco, La Filipina: </t>
    </r>
    <r>
      <rPr>
        <b/>
        <sz val="10"/>
        <color theme="1"/>
        <rFont val="Times New Roman"/>
        <family val="1"/>
      </rPr>
      <t>202 personas sensibilizadas</t>
    </r>
  </si>
  <si>
    <r>
      <t>16.</t>
    </r>
    <r>
      <rPr>
        <sz val="7"/>
        <color theme="1"/>
        <rFont val="Times New Roman"/>
        <family val="1"/>
      </rPr>
      <t xml:space="preserve">    </t>
    </r>
    <r>
      <rPr>
        <i/>
        <sz val="12"/>
        <color rgb="FF000000"/>
        <rFont val="Times New Roman"/>
        <family val="1"/>
      </rPr>
      <t>Asesoría en materia de seguridad y salud minera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</si>
  <si>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Asesor</t>
    </r>
    <r>
      <rPr>
        <sz val="10"/>
        <color theme="1"/>
        <rFont val="Gill Sans MT"/>
        <family val="2"/>
      </rPr>
      <t>í</t>
    </r>
    <r>
      <rPr>
        <sz val="10"/>
        <color theme="1"/>
        <rFont val="Times New Roman"/>
        <family val="1"/>
      </rPr>
      <t>as presenciales</t>
    </r>
  </si>
  <si>
    <r>
      <t>Dos (02) asesor</t>
    </r>
    <r>
      <rPr>
        <sz val="10"/>
        <color theme="1"/>
        <rFont val="Gill Sans MT"/>
        <family val="2"/>
      </rPr>
      <t>í</t>
    </r>
    <r>
      <rPr>
        <sz val="10"/>
        <color theme="1"/>
        <rFont val="Times New Roman"/>
        <family val="1"/>
      </rPr>
      <t>as realizadas: una a solicitud de los mineros de Larimar y la otra a solicitud de los directivos de la Mina de Larimar: asesor</t>
    </r>
    <r>
      <rPr>
        <sz val="10"/>
        <color theme="1"/>
        <rFont val="Gill Sans MT"/>
        <family val="2"/>
      </rPr>
      <t>í</t>
    </r>
    <r>
      <rPr>
        <sz val="10"/>
        <color theme="1"/>
        <rFont val="Times New Roman"/>
        <family val="1"/>
      </rPr>
      <t>a en materia de seguridad</t>
    </r>
  </si>
  <si>
    <t>VME</t>
  </si>
  <si>
    <r>
      <t>10.</t>
    </r>
    <r>
      <rPr>
        <sz val="7"/>
        <color theme="1"/>
        <rFont val="Times New Roman"/>
        <family val="1"/>
      </rPr>
      <t xml:space="preserve">    </t>
    </r>
    <r>
      <rPr>
        <i/>
        <sz val="12"/>
        <color rgb="FF000000"/>
        <rFont val="Times New Roman"/>
        <family val="1"/>
      </rPr>
      <t>Servicio de electrificación rural y suburbana (Instalación de redes eléctricas).</t>
    </r>
  </si>
  <si>
    <r>
      <t xml:space="preserve"> 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Visitas presenciales
-    Correos electrónicos</t>
    </r>
  </si>
  <si>
    <r>
      <t>Un (01) proyecto de instalaci</t>
    </r>
    <r>
      <rPr>
        <sz val="11"/>
        <color theme="1"/>
        <rFont val="Gill Sans MT"/>
        <family val="2"/>
      </rPr>
      <t>ó</t>
    </r>
    <r>
      <rPr>
        <sz val="11"/>
        <color theme="1"/>
        <rFont val="Times New Roman"/>
        <family val="1"/>
      </rPr>
      <t>n de kit de paneles fotovoltaicos dividido en cuatro (04) etapas: comunidad el Montazo, 2da. Etapa, Santiago Rodr</t>
    </r>
    <r>
      <rPr>
        <sz val="11"/>
        <color theme="1"/>
        <rFont val="Gill Sans MT"/>
        <family val="2"/>
      </rPr>
      <t>í</t>
    </r>
    <r>
      <rPr>
        <sz val="11"/>
        <color theme="1"/>
        <rFont val="Times New Roman"/>
        <family val="1"/>
      </rPr>
      <t>guez y extensi</t>
    </r>
    <r>
      <rPr>
        <sz val="11"/>
        <color theme="1"/>
        <rFont val="Gill Sans MT"/>
        <family val="2"/>
      </rPr>
      <t>ó</t>
    </r>
    <r>
      <rPr>
        <sz val="11"/>
        <color theme="1"/>
        <rFont val="Times New Roman"/>
        <family val="1"/>
      </rPr>
      <t>n de redes comunidad El Aguacate y El Aguacatico, Monci</t>
    </r>
    <r>
      <rPr>
        <sz val="11"/>
        <color theme="1"/>
        <rFont val="Gill Sans MT"/>
        <family val="2"/>
      </rPr>
      <t>ó</t>
    </r>
    <r>
      <rPr>
        <sz val="11"/>
        <color theme="1"/>
        <rFont val="Times New Roman"/>
        <family val="1"/>
      </rPr>
      <t xml:space="preserve">n. </t>
    </r>
    <r>
      <rPr>
        <b/>
        <sz val="11"/>
        <color theme="1"/>
        <rFont val="Times New Roman"/>
        <family val="1"/>
      </rPr>
      <t>Santiago Rodr</t>
    </r>
    <r>
      <rPr>
        <b/>
        <sz val="11"/>
        <color theme="1"/>
        <rFont val="Gill Sans MT"/>
        <family val="2"/>
      </rPr>
      <t>í</t>
    </r>
    <r>
      <rPr>
        <b/>
        <sz val="11"/>
        <color theme="1"/>
        <rFont val="Times New Roman"/>
        <family val="1"/>
      </rPr>
      <t xml:space="preserve">guez, San Ignacio de Sabaneta. </t>
    </r>
    <r>
      <rPr>
        <sz val="11"/>
        <color theme="1"/>
        <rFont val="Times New Roman"/>
        <family val="1"/>
      </rPr>
      <t xml:space="preserve">Cantidad de familias impactadas: </t>
    </r>
    <r>
      <rPr>
        <b/>
        <sz val="11"/>
        <color theme="1"/>
        <rFont val="Times New Roman"/>
        <family val="1"/>
      </rPr>
      <t xml:space="preserve">350- </t>
    </r>
    <r>
      <rPr>
        <i/>
        <sz val="11"/>
        <color theme="1"/>
        <rFont val="Times New Roman"/>
        <family val="1"/>
      </rPr>
      <t>Contacto del importante dirigente comunitario o presidente del Comit</t>
    </r>
    <r>
      <rPr>
        <i/>
        <sz val="11"/>
        <color theme="1"/>
        <rFont val="Gill Sans MT"/>
        <family val="2"/>
      </rPr>
      <t>é</t>
    </r>
    <r>
      <rPr>
        <i/>
        <sz val="11"/>
        <color theme="1"/>
        <rFont val="Times New Roman"/>
        <family val="1"/>
      </rPr>
      <t xml:space="preserve"> de Vigilancia, equipo de supervisi</t>
    </r>
    <r>
      <rPr>
        <i/>
        <sz val="11"/>
        <color theme="1"/>
        <rFont val="Gill Sans MT"/>
        <family val="2"/>
      </rPr>
      <t>ó</t>
    </r>
    <r>
      <rPr>
        <i/>
        <sz val="11"/>
        <color theme="1"/>
        <rFont val="Times New Roman"/>
        <family val="1"/>
      </rPr>
      <t>n: Juan M</t>
    </r>
    <r>
      <rPr>
        <i/>
        <sz val="11"/>
        <color theme="1"/>
        <rFont val="Gill Sans MT"/>
        <family val="2"/>
      </rPr>
      <t>á</t>
    </r>
    <r>
      <rPr>
        <i/>
        <sz val="11"/>
        <color theme="1"/>
        <rFont val="Times New Roman"/>
        <family val="1"/>
      </rPr>
      <t>rquez, 829-221-3010</t>
    </r>
  </si>
  <si>
    <r>
      <t>11.</t>
    </r>
    <r>
      <rPr>
        <sz val="7"/>
        <color theme="1"/>
        <rFont val="Times New Roman"/>
        <family val="1"/>
      </rPr>
      <t xml:space="preserve">    </t>
    </r>
    <r>
      <rPr>
        <i/>
        <sz val="12"/>
        <color rgb="FF000000"/>
        <rFont val="Times New Roman"/>
        <family val="1"/>
      </rPr>
      <t>Sensibilización sobre la importancia de la Energía para el Desarrollo</t>
    </r>
  </si>
  <si>
    <r>
      <t xml:space="preserve"> -</t>
    </r>
    <r>
      <rPr>
        <sz val="7"/>
        <color theme="1"/>
        <rFont val="Times New Roman"/>
        <family val="1"/>
      </rPr>
      <t> </t>
    </r>
    <r>
      <rPr>
        <sz val="11"/>
        <color theme="1"/>
        <rFont val="Times New Roman"/>
        <family val="1"/>
      </rPr>
      <t>Arroyo manteca (20-30 personas)
- La colonia (San José de Ocoa) (30-40 personas)
- Palero (30-40 personas)
- Aguacate y Aguacatico (40-50 personas)</t>
    </r>
  </si>
  <si>
    <t>VMN</t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</si>
  <si>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i/>
        <sz val="12"/>
        <color rgb="FF000000"/>
        <rFont val="Times New Roman"/>
        <family val="1"/>
      </rPr>
      <t>Asesoría en la utilización de tecnología nuclear.</t>
    </r>
  </si>
  <si>
    <r>
      <t xml:space="preserve"> 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Correos electr</t>
    </r>
    <r>
      <rPr>
        <sz val="10"/>
        <color theme="1"/>
        <rFont val="Gill Sans MT"/>
        <family val="2"/>
      </rPr>
      <t>ó</t>
    </r>
    <r>
      <rPr>
        <sz val="10"/>
        <color theme="1"/>
        <rFont val="Times New Roman"/>
        <family val="1"/>
      </rPr>
      <t>nicos
-    Visitas presenciales
-    Asesorías virtuales y telefónicas</t>
    </r>
  </si>
  <si>
    <r>
      <t>Cero (0) asesor</t>
    </r>
    <r>
      <rPr>
        <sz val="11"/>
        <color theme="1"/>
        <rFont val="Gill Sans MT"/>
        <family val="2"/>
      </rPr>
      <t>í</t>
    </r>
    <r>
      <rPr>
        <sz val="11"/>
        <color theme="1"/>
        <rFont val="Times New Roman"/>
        <family val="1"/>
      </rPr>
      <t>as realizadas.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</si>
  <si>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i/>
        <sz val="12"/>
        <color rgb="FF000000"/>
        <rFont val="Times New Roman"/>
        <family val="1"/>
      </rPr>
      <t>Charlas sobre utilización y aplicación de la energía nuclear</t>
    </r>
  </si>
  <si>
    <r>
      <t xml:space="preserve"> 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Visitar presenciales
-    Asesorías virtuales</t>
    </r>
  </si>
  <si>
    <r>
      <t xml:space="preserve">Seis (06) charlas realizadas. </t>
    </r>
    <r>
      <rPr>
        <b/>
        <sz val="11"/>
        <color theme="1"/>
        <rFont val="Times New Roman"/>
        <family val="1"/>
      </rPr>
      <t>Total de sensibilizados: 125</t>
    </r>
  </si>
  <si>
    <t>VMITE</t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</si>
  <si>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i/>
        <sz val="12"/>
        <color rgb="FF000000"/>
        <rFont val="Times New Roman"/>
        <family val="1"/>
      </rPr>
      <t>Formación sobre ahorro y eficiencia energética (talleres, charlas, simposios, conferencias, etc.)</t>
    </r>
  </si>
  <si>
    <r>
      <t xml:space="preserve"> 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Visitas presenciales
-    Charlas virtuales</t>
    </r>
  </si>
  <si>
    <t>Diecisiete (17) formaciones realizadas: 668 sensibilizados/as</t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</si>
  <si>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i/>
        <sz val="12"/>
        <color rgb="FF000000"/>
        <rFont val="Times New Roman"/>
        <family val="1"/>
      </rPr>
      <t>Parque Temático de Energía Renovable: actividades educativas y culturales.</t>
    </r>
  </si>
  <si>
    <r>
      <t xml:space="preserve"> -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Times New Roman"/>
        <family val="1"/>
      </rPr>
      <t>Visitas presenciales
 -    Recorrido guiado</t>
    </r>
  </si>
  <si>
    <r>
      <t>17 recorridos guiados: 10 centros educativos (colegios privados, liceos y polit</t>
    </r>
    <r>
      <rPr>
        <sz val="11"/>
        <color theme="1"/>
        <rFont val="Gill Sans MT"/>
        <family val="2"/>
      </rPr>
      <t>é</t>
    </r>
    <r>
      <rPr>
        <sz val="11"/>
        <color theme="1"/>
        <rFont val="Times New Roman"/>
        <family val="1"/>
      </rPr>
      <t>cnicos) y 7 instituciones p</t>
    </r>
    <r>
      <rPr>
        <sz val="11"/>
        <color theme="1"/>
        <rFont val="Gill Sans MT"/>
        <family val="2"/>
      </rPr>
      <t>ú</t>
    </r>
    <r>
      <rPr>
        <sz val="11"/>
        <color theme="1"/>
        <rFont val="Times New Roman"/>
        <family val="1"/>
      </rPr>
      <t xml:space="preserve">blicas. </t>
    </r>
    <r>
      <rPr>
        <b/>
        <sz val="11"/>
        <color theme="1"/>
        <rFont val="Times New Roman"/>
        <family val="1"/>
      </rPr>
      <t>Total de sensibilizados 1016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</si>
  <si>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i/>
        <sz val="12"/>
        <color rgb="FF000000"/>
        <rFont val="Times New Roman"/>
        <family val="1"/>
      </rPr>
      <t>Auditorías energéticas</t>
    </r>
  </si>
  <si>
    <r>
      <t xml:space="preserve"> 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Visitas presenciales 
-    Retroalimentación por correo electrónico y reuniones</t>
    </r>
  </si>
  <si>
    <r>
      <t>Una (01) auditor</t>
    </r>
    <r>
      <rPr>
        <sz val="11"/>
        <color theme="1"/>
        <rFont val="Gill Sans MT"/>
        <family val="2"/>
      </rPr>
      <t>í</t>
    </r>
    <r>
      <rPr>
        <sz val="11"/>
        <color theme="1"/>
        <rFont val="Times New Roman"/>
        <family val="1"/>
      </rPr>
      <t>a realizada y entregada en diciembre lista cierre en el Consejo Nacional de la Persona Envejeciente (CONAPE)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</si>
  <si>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i/>
        <sz val="12"/>
        <color rgb="FF000000"/>
        <rFont val="Times New Roman"/>
        <family val="1"/>
      </rPr>
      <t>Charlas sobre transición energética</t>
    </r>
  </si>
  <si>
    <r>
      <t>Cero (0) charlas realizadas y registradas en este per</t>
    </r>
    <r>
      <rPr>
        <sz val="10"/>
        <color theme="1"/>
        <rFont val="Gill Sans MT"/>
        <family val="2"/>
      </rPr>
      <t>í</t>
    </r>
    <r>
      <rPr>
        <sz val="10"/>
        <color theme="1"/>
        <rFont val="Times New Roman"/>
        <family val="1"/>
      </rPr>
      <t>odo</t>
    </r>
  </si>
  <si>
    <t>VMESEI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</si>
  <si>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i/>
        <sz val="12"/>
        <color rgb="FF000000"/>
        <rFont val="Times New Roman"/>
        <family val="1"/>
      </rPr>
      <t>Atención de denuncias ciudadanas de incidentes a infraestructura energética.</t>
    </r>
    <r>
      <rPr>
        <sz val="12"/>
        <color rgb="FF000000"/>
        <rFont val="Times New Roman"/>
        <family val="1"/>
      </rPr>
      <t xml:space="preserve"> </t>
    </r>
  </si>
  <si>
    <r>
      <t xml:space="preserve"> 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Correos electr</t>
    </r>
    <r>
      <rPr>
        <sz val="10"/>
        <color theme="1"/>
        <rFont val="Gill Sans MT"/>
        <family val="2"/>
      </rPr>
      <t>ó</t>
    </r>
    <r>
      <rPr>
        <sz val="10"/>
        <color theme="1"/>
        <rFont val="Times New Roman"/>
        <family val="1"/>
      </rPr>
      <t>nicos
-    Visitas presenciales</t>
    </r>
  </si>
  <si>
    <t>Cero (0) denuncias recibidas.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</si>
  <si>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i/>
        <sz val="12"/>
        <color rgb="FF000000"/>
        <rFont val="Times New Roman"/>
        <family val="1"/>
      </rPr>
      <t>Visitas técnicas de seguridad energética e infraestructuras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</si>
  <si>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Visitas presenciales</t>
    </r>
  </si>
  <si>
    <r>
      <t>Diez (10) visitas t</t>
    </r>
    <r>
      <rPr>
        <sz val="11"/>
        <color theme="1"/>
        <rFont val="Gill Sans MT"/>
        <family val="2"/>
      </rPr>
      <t>é</t>
    </r>
    <r>
      <rPr>
        <sz val="11"/>
        <color theme="1"/>
        <rFont val="Times New Roman"/>
        <family val="1"/>
      </rPr>
      <t>cnicas a 10 infraestructuras energ</t>
    </r>
    <r>
      <rPr>
        <sz val="11"/>
        <color theme="1"/>
        <rFont val="Gill Sans MT"/>
        <family val="2"/>
      </rPr>
      <t>é</t>
    </r>
    <r>
      <rPr>
        <sz val="11"/>
        <color theme="1"/>
        <rFont val="Times New Roman"/>
        <family val="1"/>
      </rPr>
      <t>ticas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</si>
  <si>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i/>
        <sz val="12"/>
        <color rgb="FF000000"/>
        <rFont val="Times New Roman"/>
        <family val="1"/>
      </rPr>
      <t>Gestión de charlas de sensibilización sobre seguridad energética e infraestructuras</t>
    </r>
  </si>
  <si>
    <t>Cero sensibilizaciones realizadas</t>
  </si>
  <si>
    <t>Se impartieron tres charlas virtuales a estudiantes de imágenes médicas. No se aplicó encuesta de satisfacción porque aún no contábamos con ese recurso al momento de realizar las chrlas. </t>
  </si>
  <si>
    <t>Asterisco: Representa los cuatro (4) servicios priorizados.</t>
  </si>
  <si>
    <t>Estas solicitudes son de   Proyectos de Electrificación e instalación de lámparas.</t>
  </si>
  <si>
    <t xml:space="preserve">La sensibilización
se realiza a través de charlas y contactos con los comunitarios. </t>
  </si>
  <si>
    <r>
      <t xml:space="preserve">6. </t>
    </r>
    <r>
      <rPr>
        <i/>
        <sz val="12"/>
        <color rgb="FF000000"/>
        <rFont val="Calibri"/>
        <family val="2"/>
      </rPr>
      <t>Auditorías energéticas.</t>
    </r>
    <r>
      <rPr>
        <sz val="10"/>
        <color theme="1"/>
        <rFont val="Calibri"/>
        <family val="2"/>
      </rPr>
      <t xml:space="preserve"> </t>
    </r>
    <r>
      <rPr>
        <sz val="12"/>
        <rFont val="Calibri"/>
        <family val="2"/>
      </rPr>
      <t>*</t>
    </r>
  </si>
  <si>
    <r>
      <t xml:space="preserve">5. </t>
    </r>
    <r>
      <rPr>
        <i/>
        <sz val="12"/>
        <color rgb="FF000000"/>
        <rFont val="Calibri"/>
        <family val="2"/>
      </rPr>
      <t>Parque Temático de Energía Renovable: actividades educativas y culturales.</t>
    </r>
    <r>
      <rPr>
        <sz val="10"/>
        <color theme="1"/>
        <rFont val="Calibri"/>
        <family val="2"/>
      </rPr>
      <t xml:space="preserve"> </t>
    </r>
    <r>
      <rPr>
        <sz val="12"/>
        <rFont val="Calibri"/>
        <family val="2"/>
      </rPr>
      <t>*</t>
    </r>
  </si>
  <si>
    <r>
      <t xml:space="preserve">11. </t>
    </r>
    <r>
      <rPr>
        <i/>
        <sz val="12"/>
        <color rgb="FF000000"/>
        <rFont val="Calibri"/>
        <family val="2"/>
      </rPr>
      <t>Sensibilización sobre la importancia de la Energía para el Desarrollo</t>
    </r>
    <r>
      <rPr>
        <sz val="10"/>
        <color theme="1"/>
        <rFont val="Calibri"/>
        <family val="2"/>
      </rPr>
      <t xml:space="preserve">. </t>
    </r>
    <r>
      <rPr>
        <sz val="12"/>
        <rFont val="Calibri"/>
        <family val="2"/>
      </rPr>
      <t>*</t>
    </r>
  </si>
  <si>
    <r>
      <t xml:space="preserve">13. </t>
    </r>
    <r>
      <rPr>
        <i/>
        <sz val="12"/>
        <color rgb="FF000000"/>
        <rFont val="Calibri"/>
        <family val="2"/>
      </rPr>
      <t>Emisión de resolución de concesión minera para exploración o explotación minera.</t>
    </r>
    <r>
      <rPr>
        <sz val="12"/>
        <rFont val="Calibri"/>
        <family val="2"/>
      </rPr>
      <t>*</t>
    </r>
  </si>
  <si>
    <r>
      <t xml:space="preserve">16. </t>
    </r>
    <r>
      <rPr>
        <i/>
        <sz val="12"/>
        <color rgb="FF000000"/>
        <rFont val="Calibri"/>
        <family val="2"/>
      </rPr>
      <t>Asesoría en materia de seguridad y salud minera</t>
    </r>
    <r>
      <rPr>
        <sz val="10"/>
        <color theme="1"/>
        <rFont val="Calibri"/>
        <family val="2"/>
      </rPr>
      <t>.</t>
    </r>
  </si>
  <si>
    <r>
      <t xml:space="preserve">15. </t>
    </r>
    <r>
      <rPr>
        <i/>
        <sz val="12"/>
        <color rgb="FF000000"/>
        <rFont val="Calibri"/>
        <family val="2"/>
      </rPr>
      <t>Talleres de capacitación en materia de seguridad y salud minera</t>
    </r>
    <r>
      <rPr>
        <sz val="10"/>
        <color theme="1"/>
        <rFont val="Calibri"/>
        <family val="2"/>
      </rPr>
      <t>.</t>
    </r>
  </si>
  <si>
    <r>
      <t xml:space="preserve">14. </t>
    </r>
    <r>
      <rPr>
        <i/>
        <sz val="12"/>
        <color rgb="FF000000"/>
        <rFont val="Calibri"/>
        <family val="2"/>
      </rPr>
      <t>Charla de concientización en energía y minas a través de la Dirección de Gestión Social: Programa “aula del saber”</t>
    </r>
    <r>
      <rPr>
        <sz val="10"/>
        <color theme="1"/>
        <rFont val="Calibri"/>
        <family val="2"/>
      </rPr>
      <t>.</t>
    </r>
  </si>
  <si>
    <r>
      <t xml:space="preserve">18. </t>
    </r>
    <r>
      <rPr>
        <i/>
        <sz val="12"/>
        <color rgb="FF000000"/>
        <rFont val="Calibri"/>
        <family val="2"/>
      </rPr>
      <t>Autorización de exploración de hidrocarburos</t>
    </r>
    <r>
      <rPr>
        <sz val="10"/>
        <color theme="1"/>
        <rFont val="Calibri"/>
        <family val="2"/>
      </rPr>
      <t>.</t>
    </r>
  </si>
  <si>
    <t>19. Consulta de la Base Nacional de Datos de Hidrocarburos.</t>
  </si>
  <si>
    <r>
      <t xml:space="preserve">4. </t>
    </r>
    <r>
      <rPr>
        <i/>
        <sz val="12"/>
        <color rgb="FF000000"/>
        <rFont val="Calibri"/>
        <family val="2"/>
      </rPr>
      <t>Formación sobre ahorro y eficiencia energética (talleres, charlas, simposios, conferencias, etc.)</t>
    </r>
    <r>
      <rPr>
        <sz val="10"/>
        <color theme="1"/>
        <rFont val="Calibri"/>
        <family val="2"/>
      </rPr>
      <t>.</t>
    </r>
  </si>
  <si>
    <r>
      <t xml:space="preserve">3. </t>
    </r>
    <r>
      <rPr>
        <i/>
        <sz val="12"/>
        <color rgb="FF000000"/>
        <rFont val="Calibri"/>
        <family val="2"/>
      </rPr>
      <t>Gestión de charlas de sensibilización sobre seguridad energética e infraestructuras</t>
    </r>
    <r>
      <rPr>
        <sz val="10"/>
        <color theme="1"/>
        <rFont val="Calibri"/>
        <family val="2"/>
      </rPr>
      <t>.</t>
    </r>
  </si>
  <si>
    <r>
      <t xml:space="preserve">2. </t>
    </r>
    <r>
      <rPr>
        <i/>
        <sz val="12"/>
        <color rgb="FF000000"/>
        <rFont val="Calibri"/>
        <family val="2"/>
      </rPr>
      <t>Visitas técnicas de seguridad energética e infraestructuras</t>
    </r>
    <r>
      <rPr>
        <sz val="10"/>
        <color theme="1"/>
        <rFont val="Calibri"/>
        <family val="2"/>
      </rPr>
      <t>.</t>
    </r>
  </si>
  <si>
    <t>Charlas realizadas en el marco de la Campaña de Promoción del Uso Racional de la Energía. </t>
  </si>
  <si>
    <t>Se realizaron 11 actividades programadas con un total de 542 visitantes.</t>
  </si>
  <si>
    <t>Auditoría Energética realizada a la Oficina Nacional de Estadística (ONE) </t>
  </si>
  <si>
    <t> Atendiendo a una solicitud del MIMARENA se impartió una conferencia el 17 de septiembre en el marco del Simposio sobre Eficiencia Energética en Refrigeración y Aire Acondicionado en edificios Públicos</t>
  </si>
  <si>
    <t xml:space="preserve"> -    Correos electrónicos
-    Visitas presenciales</t>
  </si>
  <si>
    <t>-    Visitas presenciales</t>
  </si>
  <si>
    <t xml:space="preserve"> -    Visitas presenciales
-    Charlas virtuales</t>
  </si>
  <si>
    <t xml:space="preserve"> -    Visitas presenciales
 -    Recorrido guiado</t>
  </si>
  <si>
    <t xml:space="preserve"> -    Visitas presenciales 
-    Retroalimentación por correo electrónico y reuniones</t>
  </si>
  <si>
    <t xml:space="preserve"> -    Correos electrónicos
-    Visitas presenciales
-    Asesorías virtuales y telefónicas</t>
  </si>
  <si>
    <t xml:space="preserve"> -    Visitar presenciales
-    Asesorías virtuales</t>
  </si>
  <si>
    <t xml:space="preserve"> -    Visitas presenciales
-    Correos electrónicos</t>
  </si>
  <si>
    <t>-    Emisión de certificaciones institucionales: presencial y virtual</t>
  </si>
  <si>
    <t>-    Emisión de resoluciones jurídicas:  presencial y virtual</t>
  </si>
  <si>
    <t xml:space="preserve"> -    Charlas presenciales
-    Charlas virtuales</t>
  </si>
  <si>
    <t>-    Charlas presenciales</t>
  </si>
  <si>
    <t>-    Asesorías presenciales</t>
  </si>
  <si>
    <t xml:space="preserve"> -    Emisión de resoluciones jurídicas
-    Visitas presenciales</t>
  </si>
  <si>
    <t xml:space="preserve"> -    Emisión de autorizaciones 
(físicas y virtual)
-    Correo electrónico</t>
  </si>
  <si>
    <r>
      <t xml:space="preserve">1. </t>
    </r>
    <r>
      <rPr>
        <i/>
        <sz val="11"/>
        <color rgb="FF000000"/>
        <rFont val="Calibri cuerpo"/>
      </rPr>
      <t>Atención de denuncias ciudadanas de incidentes a infraestructura energética.</t>
    </r>
    <r>
      <rPr>
        <sz val="11"/>
        <color rgb="FF000000"/>
        <rFont val="Calibri cuerpo"/>
      </rPr>
      <t xml:space="preserve"> </t>
    </r>
  </si>
  <si>
    <r>
      <t xml:space="preserve">2. </t>
    </r>
    <r>
      <rPr>
        <i/>
        <sz val="11"/>
        <color rgb="FF000000"/>
        <rFont val="Calibri cuerpo"/>
      </rPr>
      <t>Visitas técnicas de seguridad energética e infraestructuras</t>
    </r>
    <r>
      <rPr>
        <sz val="11"/>
        <color theme="1"/>
        <rFont val="Calibri cuerpo"/>
      </rPr>
      <t>.</t>
    </r>
  </si>
  <si>
    <r>
      <t xml:space="preserve">3. </t>
    </r>
    <r>
      <rPr>
        <i/>
        <sz val="11"/>
        <color rgb="FF000000"/>
        <rFont val="Calibri cuerpo"/>
      </rPr>
      <t>Gestión de charlas de sensibilización sobre seguridad energética e infraestructuras</t>
    </r>
    <r>
      <rPr>
        <sz val="11"/>
        <color theme="1"/>
        <rFont val="Calibri cuerpo"/>
      </rPr>
      <t>.</t>
    </r>
  </si>
  <si>
    <r>
      <t xml:space="preserve">4. </t>
    </r>
    <r>
      <rPr>
        <i/>
        <sz val="11"/>
        <color rgb="FF000000"/>
        <rFont val="Calibri cuerpo"/>
      </rPr>
      <t>Formación sobre ahorro y eficiencia energética (talleres, charlas, simposios, conferencias, etc.)</t>
    </r>
    <r>
      <rPr>
        <sz val="11"/>
        <color theme="1"/>
        <rFont val="Calibri cuerpo"/>
      </rPr>
      <t>.</t>
    </r>
  </si>
  <si>
    <r>
      <t xml:space="preserve">5. </t>
    </r>
    <r>
      <rPr>
        <i/>
        <sz val="11"/>
        <color rgb="FF000000"/>
        <rFont val="Calibri cuerpo"/>
      </rPr>
      <t>Parque Temático de Energía Renovable: actividades educativas y culturales.</t>
    </r>
    <r>
      <rPr>
        <sz val="11"/>
        <color theme="1"/>
        <rFont val="Calibri cuerpo"/>
      </rPr>
      <t xml:space="preserve"> </t>
    </r>
    <r>
      <rPr>
        <sz val="11"/>
        <rFont val="Calibri cuerpo"/>
      </rPr>
      <t>*</t>
    </r>
  </si>
  <si>
    <r>
      <t xml:space="preserve">6. </t>
    </r>
    <r>
      <rPr>
        <i/>
        <sz val="11"/>
        <color rgb="FF000000"/>
        <rFont val="Calibri cuerpo"/>
      </rPr>
      <t>Auditorías energéticas.</t>
    </r>
    <r>
      <rPr>
        <sz val="11"/>
        <color theme="1"/>
        <rFont val="Calibri cuerpo"/>
      </rPr>
      <t xml:space="preserve"> </t>
    </r>
    <r>
      <rPr>
        <sz val="11"/>
        <rFont val="Calibri cuerpo"/>
      </rPr>
      <t>*</t>
    </r>
  </si>
  <si>
    <r>
      <t xml:space="preserve">7. </t>
    </r>
    <r>
      <rPr>
        <i/>
        <sz val="11"/>
        <color rgb="FF000000"/>
        <rFont val="Calibri cuerpo"/>
      </rPr>
      <t>Charlas sobre transición energética</t>
    </r>
    <r>
      <rPr>
        <sz val="11"/>
        <color theme="1"/>
        <rFont val="Calibri cuerpo"/>
      </rPr>
      <t xml:space="preserve">. </t>
    </r>
  </si>
  <si>
    <r>
      <t xml:space="preserve">8. </t>
    </r>
    <r>
      <rPr>
        <i/>
        <sz val="11"/>
        <color rgb="FF000000"/>
        <rFont val="Calibri cuerpo"/>
      </rPr>
      <t>Asesoría en la utilización de tecnología nuclear.</t>
    </r>
  </si>
  <si>
    <r>
      <t xml:space="preserve">9. </t>
    </r>
    <r>
      <rPr>
        <i/>
        <sz val="11"/>
        <color rgb="FF000000"/>
        <rFont val="Calibri cuerpo"/>
      </rPr>
      <t>Charlas sobre utilización y aplicación de la energía nuclear</t>
    </r>
  </si>
  <si>
    <r>
      <t xml:space="preserve">10. </t>
    </r>
    <r>
      <rPr>
        <i/>
        <sz val="11"/>
        <color rgb="FF000000"/>
        <rFont val="Calibri cuerpo"/>
      </rPr>
      <t>Servicio de electrificación rural y suburbana (Instalación de redes eléctricas).</t>
    </r>
  </si>
  <si>
    <r>
      <t xml:space="preserve">11. </t>
    </r>
    <r>
      <rPr>
        <i/>
        <sz val="11"/>
        <color rgb="FF000000"/>
        <rFont val="Calibri cuerpo"/>
      </rPr>
      <t>Sensibilización sobre la importancia de la Energía para el Desarrollo</t>
    </r>
    <r>
      <rPr>
        <sz val="11"/>
        <color theme="1"/>
        <rFont val="Calibri cuerpo"/>
      </rPr>
      <t xml:space="preserve">. </t>
    </r>
    <r>
      <rPr>
        <sz val="11"/>
        <rFont val="Calibri cuerpo"/>
      </rPr>
      <t>*</t>
    </r>
  </si>
  <si>
    <r>
      <t xml:space="preserve">12. </t>
    </r>
    <r>
      <rPr>
        <i/>
        <sz val="11"/>
        <color rgb="FF000000"/>
        <rFont val="Calibri cuerpo"/>
      </rPr>
      <t>Emisión de certificación de NO objeción para exportación de ámbar y larimar.</t>
    </r>
  </si>
  <si>
    <r>
      <t xml:space="preserve">13. </t>
    </r>
    <r>
      <rPr>
        <i/>
        <sz val="11"/>
        <color rgb="FF000000"/>
        <rFont val="Calibri cuerpo"/>
      </rPr>
      <t>Emisión de resolución de concesión minera para exploración o explotación minera.</t>
    </r>
    <r>
      <rPr>
        <sz val="11"/>
        <rFont val="Calibri cuerpo"/>
      </rPr>
      <t>*</t>
    </r>
  </si>
  <si>
    <r>
      <t xml:space="preserve">14. </t>
    </r>
    <r>
      <rPr>
        <i/>
        <sz val="11"/>
        <color rgb="FF000000"/>
        <rFont val="Calibri cuerpo"/>
      </rPr>
      <t>Charla de concientización en energía y minas a través de la Dirección de Gestión Social: Programa “aula del saber”</t>
    </r>
    <r>
      <rPr>
        <sz val="11"/>
        <color theme="1"/>
        <rFont val="Calibri cuerpo"/>
      </rPr>
      <t>.</t>
    </r>
  </si>
  <si>
    <r>
      <t xml:space="preserve">15. </t>
    </r>
    <r>
      <rPr>
        <i/>
        <sz val="11"/>
        <color rgb="FF000000"/>
        <rFont val="Calibri cuerpo"/>
      </rPr>
      <t>Talleres de capacitación en materia de seguridad y salud minera</t>
    </r>
    <r>
      <rPr>
        <sz val="11"/>
        <color theme="1"/>
        <rFont val="Calibri cuerpo"/>
      </rPr>
      <t>.</t>
    </r>
  </si>
  <si>
    <r>
      <t xml:space="preserve">16. </t>
    </r>
    <r>
      <rPr>
        <i/>
        <sz val="11"/>
        <color rgb="FF000000"/>
        <rFont val="Calibri cuerpo"/>
      </rPr>
      <t>Asesoría en materia de seguridad y salud minera</t>
    </r>
    <r>
      <rPr>
        <sz val="11"/>
        <color theme="1"/>
        <rFont val="Calibri cuerpo"/>
      </rPr>
      <t>.</t>
    </r>
  </si>
  <si>
    <r>
      <t xml:space="preserve">17. </t>
    </r>
    <r>
      <rPr>
        <i/>
        <sz val="11"/>
        <color rgb="FF000000"/>
        <rFont val="Calibri cuerpo"/>
      </rPr>
      <t>Otorgamiento de permisos de construcción de gasoducto tradicional de gas natural.</t>
    </r>
  </si>
  <si>
    <r>
      <t xml:space="preserve">18. </t>
    </r>
    <r>
      <rPr>
        <i/>
        <sz val="11"/>
        <color rgb="FF000000"/>
        <rFont val="Calibri cuerpo"/>
      </rPr>
      <t>Autorización de exploración de hidrocarburos</t>
    </r>
    <r>
      <rPr>
        <sz val="11"/>
        <color theme="1"/>
        <rFont val="Calibri cuerpo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</si>
</sst>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Aptos Narrow"/>
      <family val="2"/>
      <scheme val="minor"/>
    </font>
    <font>
      <sz val="12"/>
      <color rgb="FF231F20"/>
      <name val="Gill Sans MT"/>
      <family val="2"/>
    </font>
    <font>
      <b/>
      <u/>
      <sz val="13"/>
      <color rgb="FF002060"/>
      <name val="Gill Sans MT"/>
      <family val="2"/>
    </font>
    <font>
      <sz val="11"/>
      <color theme="1"/>
      <name val="Gill Sans MT"/>
      <family val="2"/>
    </font>
    <font>
      <sz val="11"/>
      <color rgb="FFFFFFFF"/>
      <name val="Gill Sans MT"/>
      <family val="2"/>
    </font>
    <font>
      <b/>
      <sz val="11"/>
      <color theme="1"/>
      <name val="Gill Sans MT"/>
      <family val="2"/>
    </font>
    <font>
      <b/>
      <sz val="10"/>
      <color theme="1"/>
      <name val="Times New Roman"/>
      <family val="1"/>
    </font>
    <font>
      <b/>
      <sz val="7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Gill Sans M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Gill Sans MT"/>
      <family val="2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i/>
      <sz val="12"/>
      <color rgb="FF000000"/>
      <name val="Times New Roman"/>
      <family val="1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rgb="FF231F20"/>
      <name val="Aptos Narrow"/>
      <family val="2"/>
      <scheme val="minor"/>
    </font>
    <font>
      <b/>
      <u/>
      <sz val="13"/>
      <color rgb="FF00206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i/>
      <sz val="9"/>
      <color theme="1"/>
      <name val="Calibri"/>
      <family val="2"/>
    </font>
    <font>
      <sz val="12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 cuerpo"/>
    </font>
    <font>
      <sz val="11"/>
      <color rgb="FFFFFFFF"/>
      <name val="Calibri cuerpo"/>
    </font>
    <font>
      <b/>
      <sz val="11"/>
      <color theme="1"/>
      <name val="Calibri cuerpo"/>
    </font>
    <font>
      <sz val="11"/>
      <color theme="1"/>
      <name val="Calibri cuerpo"/>
    </font>
    <font>
      <i/>
      <sz val="11"/>
      <color rgb="FF000000"/>
      <name val="Calibri cuerpo"/>
    </font>
    <font>
      <sz val="11"/>
      <color rgb="FF000000"/>
      <name val="Calibri cuerpo"/>
    </font>
    <font>
      <sz val="10"/>
      <color theme="1"/>
      <name val="Calibri cuerpo"/>
    </font>
    <font>
      <sz val="11"/>
      <name val="Calibri cuerpo"/>
    </font>
    <font>
      <b/>
      <sz val="11"/>
      <color theme="0"/>
      <name val="Calibri cuerp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29">
    <xf numFmtId="0" fontId="0" fillId="0" borderId="0" xfId="0"/>
    <xf numFmtId="0" fontId="0" fillId="2" borderId="0" xfId="0" applyFill="1"/>
    <xf numFmtId="0" fontId="0" fillId="2" borderId="1" xfId="0" applyFill="1" applyBorder="1"/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5" borderId="6" xfId="0" applyFont="1" applyFill="1" applyBorder="1" applyAlignment="1">
      <alignment horizontal="justify" vertical="center" wrapText="1"/>
    </xf>
    <xf numFmtId="0" fontId="9" fillId="5" borderId="3" xfId="0" applyFont="1" applyFill="1" applyBorder="1" applyAlignment="1">
      <alignment horizontal="justify" vertical="center" wrapText="1"/>
    </xf>
    <xf numFmtId="0" fontId="9" fillId="5" borderId="9" xfId="0" applyFont="1" applyFill="1" applyBorder="1" applyAlignment="1">
      <alignment horizontal="justify" vertical="center" wrapText="1"/>
    </xf>
    <xf numFmtId="0" fontId="9" fillId="4" borderId="14" xfId="0" applyFont="1" applyFill="1" applyBorder="1" applyAlignment="1">
      <alignment horizontal="justify" vertical="center" wrapText="1"/>
    </xf>
    <xf numFmtId="0" fontId="9" fillId="5" borderId="14" xfId="0" applyFont="1" applyFill="1" applyBorder="1" applyAlignment="1">
      <alignment horizontal="justify" vertical="center" wrapText="1"/>
    </xf>
    <xf numFmtId="9" fontId="0" fillId="2" borderId="0" xfId="1" applyFont="1" applyFill="1"/>
    <xf numFmtId="0" fontId="21" fillId="2" borderId="0" xfId="0" applyFont="1" applyFill="1" applyAlignment="1">
      <alignment horizontal="right" vertical="center"/>
    </xf>
    <xf numFmtId="9" fontId="20" fillId="0" borderId="16" xfId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3" fillId="2" borderId="0" xfId="0" applyFont="1" applyFill="1"/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/>
    <xf numFmtId="0" fontId="25" fillId="2" borderId="19" xfId="0" applyFont="1" applyFill="1" applyBorder="1"/>
    <xf numFmtId="0" fontId="25" fillId="2" borderId="7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justify" vertical="center" wrapText="1"/>
    </xf>
    <xf numFmtId="0" fontId="25" fillId="0" borderId="7" xfId="0" applyFont="1" applyBorder="1" applyAlignment="1">
      <alignment horizontal="center" vertical="center" wrapText="1"/>
    </xf>
    <xf numFmtId="9" fontId="26" fillId="0" borderId="7" xfId="1" applyFont="1" applyBorder="1" applyAlignment="1">
      <alignment horizontal="center" vertical="center" wrapText="1"/>
    </xf>
    <xf numFmtId="9" fontId="25" fillId="2" borderId="7" xfId="1" applyFont="1" applyFill="1" applyBorder="1" applyAlignment="1">
      <alignment horizontal="center" vertical="center"/>
    </xf>
    <xf numFmtId="9" fontId="25" fillId="2" borderId="39" xfId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justify" vertical="center" wrapText="1"/>
    </xf>
    <xf numFmtId="0" fontId="25" fillId="0" borderId="4" xfId="0" applyFont="1" applyBorder="1" applyAlignment="1">
      <alignment horizontal="center" vertical="center" wrapText="1"/>
    </xf>
    <xf numFmtId="9" fontId="26" fillId="0" borderId="4" xfId="1" applyFont="1" applyBorder="1" applyAlignment="1">
      <alignment horizontal="center" vertical="center" wrapText="1"/>
    </xf>
    <xf numFmtId="9" fontId="25" fillId="2" borderId="4" xfId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9" fontId="26" fillId="0" borderId="10" xfId="1" applyFont="1" applyBorder="1" applyAlignment="1">
      <alignment horizontal="center" vertical="center" wrapText="1"/>
    </xf>
    <xf numFmtId="9" fontId="25" fillId="2" borderId="10" xfId="1" applyFont="1" applyFill="1" applyBorder="1" applyAlignment="1">
      <alignment horizontal="center" vertical="center"/>
    </xf>
    <xf numFmtId="9" fontId="25" fillId="2" borderId="38" xfId="1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justify" vertical="center" wrapText="1"/>
    </xf>
    <xf numFmtId="0" fontId="26" fillId="5" borderId="3" xfId="0" applyFont="1" applyFill="1" applyBorder="1" applyAlignment="1">
      <alignment horizontal="justify" vertical="center" wrapText="1"/>
    </xf>
    <xf numFmtId="0" fontId="26" fillId="5" borderId="9" xfId="0" applyFont="1" applyFill="1" applyBorder="1" applyAlignment="1">
      <alignment horizontal="justify" vertical="center" wrapText="1"/>
    </xf>
    <xf numFmtId="0" fontId="26" fillId="4" borderId="14" xfId="0" applyFont="1" applyFill="1" applyBorder="1" applyAlignment="1">
      <alignment horizontal="justify" vertical="center" wrapText="1"/>
    </xf>
    <xf numFmtId="0" fontId="26" fillId="5" borderId="14" xfId="0" applyFont="1" applyFill="1" applyBorder="1" applyAlignment="1">
      <alignment horizontal="justify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9" fontId="25" fillId="2" borderId="43" xfId="1" applyFont="1" applyFill="1" applyBorder="1" applyAlignment="1">
      <alignment horizontal="center" vertical="center"/>
    </xf>
    <xf numFmtId="0" fontId="30" fillId="6" borderId="0" xfId="0" applyFont="1" applyFill="1" applyAlignment="1">
      <alignment horizontal="center" vertical="center" wrapText="1"/>
    </xf>
    <xf numFmtId="0" fontId="30" fillId="6" borderId="0" xfId="0" applyFont="1" applyFill="1" applyAlignment="1">
      <alignment horizontal="center" vertical="center"/>
    </xf>
    <xf numFmtId="9" fontId="26" fillId="0" borderId="6" xfId="1" applyFont="1" applyBorder="1" applyAlignment="1">
      <alignment horizontal="center" vertical="center" wrapText="1"/>
    </xf>
    <xf numFmtId="0" fontId="25" fillId="0" borderId="37" xfId="0" applyFont="1" applyBorder="1" applyAlignment="1">
      <alignment horizontal="justify" vertical="center" wrapText="1"/>
    </xf>
    <xf numFmtId="0" fontId="25" fillId="0" borderId="34" xfId="0" applyFont="1" applyBorder="1" applyAlignment="1">
      <alignment horizontal="justify" vertical="center" wrapText="1"/>
    </xf>
    <xf numFmtId="0" fontId="25" fillId="0" borderId="35" xfId="0" applyFont="1" applyBorder="1" applyAlignment="1">
      <alignment horizontal="justify" vertical="center" wrapText="1"/>
    </xf>
    <xf numFmtId="0" fontId="25" fillId="0" borderId="33" xfId="0" applyFont="1" applyBorder="1" applyAlignment="1">
      <alignment horizontal="justify" vertical="center" wrapText="1"/>
    </xf>
    <xf numFmtId="0" fontId="25" fillId="0" borderId="36" xfId="0" applyFont="1" applyBorder="1" applyAlignment="1">
      <alignment horizontal="justify" vertical="center" wrapText="1"/>
    </xf>
    <xf numFmtId="0" fontId="25" fillId="0" borderId="42" xfId="0" applyFont="1" applyBorder="1" applyAlignment="1">
      <alignment horizontal="justify" vertical="center" wrapText="1"/>
    </xf>
    <xf numFmtId="9" fontId="20" fillId="0" borderId="0" xfId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/>
    <xf numFmtId="9" fontId="25" fillId="2" borderId="11" xfId="1" applyFont="1" applyFill="1" applyBorder="1" applyAlignment="1">
      <alignment horizontal="center" vertical="center"/>
    </xf>
    <xf numFmtId="0" fontId="33" fillId="0" borderId="36" xfId="0" applyFont="1" applyBorder="1" applyAlignment="1">
      <alignment horizontal="left" vertical="center" wrapText="1"/>
    </xf>
    <xf numFmtId="0" fontId="37" fillId="3" borderId="30" xfId="0" applyFont="1" applyFill="1" applyBorder="1" applyAlignment="1">
      <alignment horizontal="center" vertical="center" wrapText="1"/>
    </xf>
    <xf numFmtId="0" fontId="35" fillId="0" borderId="33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left" vertical="center" wrapText="1"/>
    </xf>
    <xf numFmtId="0" fontId="33" fillId="0" borderId="47" xfId="0" applyFont="1" applyBorder="1" applyAlignment="1">
      <alignment horizontal="left" vertical="center" wrapText="1"/>
    </xf>
    <xf numFmtId="0" fontId="25" fillId="7" borderId="4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justify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9" fontId="26" fillId="7" borderId="4" xfId="1" applyFont="1" applyFill="1" applyBorder="1" applyAlignment="1">
      <alignment horizontal="center" vertical="center" wrapText="1"/>
    </xf>
    <xf numFmtId="9" fontId="25" fillId="7" borderId="4" xfId="1" applyFont="1" applyFill="1" applyBorder="1" applyAlignment="1">
      <alignment horizontal="center" vertical="center"/>
    </xf>
    <xf numFmtId="9" fontId="25" fillId="7" borderId="39" xfId="1" applyFont="1" applyFill="1" applyBorder="1" applyAlignment="1">
      <alignment horizontal="center" vertical="center"/>
    </xf>
    <xf numFmtId="0" fontId="25" fillId="7" borderId="34" xfId="0" applyFont="1" applyFill="1" applyBorder="1" applyAlignment="1">
      <alignment horizontal="justify" vertical="center" wrapText="1"/>
    </xf>
    <xf numFmtId="0" fontId="21" fillId="2" borderId="0" xfId="0" applyFont="1" applyFill="1" applyAlignment="1">
      <alignment horizontal="right" vertical="center"/>
    </xf>
    <xf numFmtId="0" fontId="37" fillId="3" borderId="29" xfId="0" applyFont="1" applyFill="1" applyBorder="1" applyAlignment="1">
      <alignment horizontal="center" vertical="center" textRotation="90" wrapText="1"/>
    </xf>
    <xf numFmtId="0" fontId="37" fillId="3" borderId="30" xfId="0" applyFont="1" applyFill="1" applyBorder="1" applyAlignment="1">
      <alignment horizontal="center" vertical="center" textRotation="90" wrapText="1"/>
    </xf>
    <xf numFmtId="0" fontId="24" fillId="3" borderId="17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26" fillId="2" borderId="44" xfId="0" applyFont="1" applyFill="1" applyBorder="1" applyAlignment="1">
      <alignment horizontal="center" vertical="center" textRotation="90" wrapText="1"/>
    </xf>
    <xf numFmtId="0" fontId="26" fillId="2" borderId="30" xfId="0" applyFont="1" applyFill="1" applyBorder="1" applyAlignment="1">
      <alignment horizontal="center" vertical="center" textRotation="90" wrapText="1"/>
    </xf>
    <xf numFmtId="0" fontId="37" fillId="3" borderId="29" xfId="0" applyFont="1" applyFill="1" applyBorder="1" applyAlignment="1">
      <alignment horizontal="center" vertical="center" wrapText="1"/>
    </xf>
    <xf numFmtId="0" fontId="37" fillId="3" borderId="3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6" fillId="2" borderId="45" xfId="0" applyFont="1" applyFill="1" applyBorder="1" applyAlignment="1">
      <alignment horizontal="center" vertical="center" textRotation="90" wrapText="1"/>
    </xf>
    <xf numFmtId="0" fontId="37" fillId="3" borderId="17" xfId="0" applyFont="1" applyFill="1" applyBorder="1" applyAlignment="1">
      <alignment horizontal="center" vertical="center" wrapText="1"/>
    </xf>
    <xf numFmtId="0" fontId="37" fillId="3" borderId="31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top" wrapText="1"/>
    </xf>
    <xf numFmtId="0" fontId="30" fillId="6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7" fillId="2" borderId="12" xfId="0" applyFont="1" applyFill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4" fillId="3" borderId="18" xfId="0" applyFont="1" applyFill="1" applyBorder="1" applyAlignment="1">
      <alignment horizontal="center" vertical="center" textRotation="90" wrapText="1"/>
    </xf>
    <xf numFmtId="0" fontId="4" fillId="3" borderId="20" xfId="0" applyFont="1" applyFill="1" applyBorder="1" applyAlignment="1">
      <alignment horizontal="center" vertical="center" textRotation="90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textRotation="90"/>
    </xf>
    <xf numFmtId="0" fontId="17" fillId="2" borderId="0" xfId="0" applyFont="1" applyFill="1" applyAlignment="1">
      <alignment horizontal="center" vertical="center" textRotation="90"/>
    </xf>
    <xf numFmtId="0" fontId="17" fillId="2" borderId="12" xfId="0" applyFont="1" applyFill="1" applyBorder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0" fillId="3" borderId="29" xfId="0" applyFont="1" applyFill="1" applyBorder="1" applyAlignment="1">
      <alignment horizontal="center" vertical="center" wrapText="1"/>
    </xf>
    <xf numFmtId="0" fontId="39" fillId="3" borderId="29" xfId="0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 wrapText="1"/>
    </xf>
    <xf numFmtId="0" fontId="40" fillId="3" borderId="18" xfId="0" applyFont="1" applyFill="1" applyBorder="1" applyAlignment="1">
      <alignment horizontal="center" vertical="center" wrapText="1"/>
    </xf>
    <xf numFmtId="0" fontId="40" fillId="3" borderId="19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0" xfId="0" applyFont="1" applyFill="1"/>
    <xf numFmtId="0" fontId="42" fillId="2" borderId="19" xfId="0" applyFont="1" applyFill="1" applyBorder="1"/>
    <xf numFmtId="0" fontId="39" fillId="3" borderId="17" xfId="0" applyFont="1" applyFill="1" applyBorder="1" applyAlignment="1">
      <alignment horizontal="center" vertical="center" wrapText="1"/>
    </xf>
    <xf numFmtId="0" fontId="40" fillId="3" borderId="30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40" fillId="3" borderId="31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0" fillId="3" borderId="32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39" fillId="3" borderId="31" xfId="0" applyFont="1" applyFill="1" applyBorder="1" applyAlignment="1">
      <alignment horizontal="center" vertical="center" wrapText="1"/>
    </xf>
    <xf numFmtId="0" fontId="42" fillId="2" borderId="44" xfId="0" applyFont="1" applyFill="1" applyBorder="1" applyAlignment="1">
      <alignment horizontal="center" vertical="center" textRotation="90" wrapText="1"/>
    </xf>
    <xf numFmtId="0" fontId="42" fillId="2" borderId="7" xfId="0" applyFont="1" applyFill="1" applyBorder="1" applyAlignment="1">
      <alignment horizontal="center" vertical="center"/>
    </xf>
    <xf numFmtId="0" fontId="42" fillId="4" borderId="6" xfId="0" applyFont="1" applyFill="1" applyBorder="1" applyAlignment="1">
      <alignment horizontal="justify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9" fontId="45" fillId="0" borderId="7" xfId="1" applyFont="1" applyBorder="1" applyAlignment="1">
      <alignment horizontal="center" vertical="center" wrapText="1"/>
    </xf>
    <xf numFmtId="9" fontId="42" fillId="2" borderId="7" xfId="1" applyFont="1" applyFill="1" applyBorder="1" applyAlignment="1">
      <alignment horizontal="center" vertical="center"/>
    </xf>
    <xf numFmtId="9" fontId="42" fillId="2" borderId="39" xfId="1" applyFont="1" applyFill="1" applyBorder="1" applyAlignment="1">
      <alignment horizontal="center" vertical="center"/>
    </xf>
    <xf numFmtId="0" fontId="42" fillId="0" borderId="37" xfId="0" applyFont="1" applyBorder="1" applyAlignment="1">
      <alignment horizontal="justify" vertical="center" wrapText="1"/>
    </xf>
    <xf numFmtId="0" fontId="42" fillId="2" borderId="4" xfId="0" applyFont="1" applyFill="1" applyBorder="1" applyAlignment="1">
      <alignment horizontal="center" vertical="center"/>
    </xf>
    <xf numFmtId="0" fontId="42" fillId="4" borderId="3" xfId="0" applyFont="1" applyFill="1" applyBorder="1" applyAlignment="1">
      <alignment horizontal="justify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9" fontId="45" fillId="0" borderId="4" xfId="1" applyFont="1" applyBorder="1" applyAlignment="1">
      <alignment horizontal="center" vertical="center" wrapText="1"/>
    </xf>
    <xf numFmtId="9" fontId="42" fillId="2" borderId="4" xfId="1" applyFont="1" applyFill="1" applyBorder="1" applyAlignment="1">
      <alignment horizontal="center" vertical="center"/>
    </xf>
    <xf numFmtId="0" fontId="42" fillId="0" borderId="34" xfId="0" applyFont="1" applyBorder="1" applyAlignment="1">
      <alignment horizontal="justify" vertical="center" wrapText="1"/>
    </xf>
    <xf numFmtId="0" fontId="42" fillId="2" borderId="30" xfId="0" applyFont="1" applyFill="1" applyBorder="1" applyAlignment="1">
      <alignment horizontal="center" vertical="center" textRotation="90" wrapText="1"/>
    </xf>
    <xf numFmtId="0" fontId="42" fillId="2" borderId="10" xfId="0" applyFont="1" applyFill="1" applyBorder="1" applyAlignment="1">
      <alignment horizontal="center" vertical="center"/>
    </xf>
    <xf numFmtId="0" fontId="42" fillId="4" borderId="9" xfId="0" applyFont="1" applyFill="1" applyBorder="1" applyAlignment="1">
      <alignment horizontal="justify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9" fontId="45" fillId="0" borderId="10" xfId="1" applyFont="1" applyBorder="1" applyAlignment="1">
      <alignment horizontal="center" vertical="center" wrapText="1"/>
    </xf>
    <xf numFmtId="9" fontId="42" fillId="2" borderId="10" xfId="1" applyFont="1" applyFill="1" applyBorder="1" applyAlignment="1">
      <alignment horizontal="center" vertical="center"/>
    </xf>
    <xf numFmtId="9" fontId="42" fillId="2" borderId="38" xfId="1" applyFont="1" applyFill="1" applyBorder="1" applyAlignment="1">
      <alignment horizontal="center" vertical="center"/>
    </xf>
    <xf numFmtId="0" fontId="42" fillId="0" borderId="35" xfId="0" applyFont="1" applyBorder="1" applyAlignment="1">
      <alignment horizontal="justify" vertical="center" wrapText="1"/>
    </xf>
    <xf numFmtId="0" fontId="42" fillId="5" borderId="6" xfId="0" applyFont="1" applyFill="1" applyBorder="1" applyAlignment="1">
      <alignment horizontal="justify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9" fontId="45" fillId="0" borderId="6" xfId="1" applyFont="1" applyBorder="1" applyAlignment="1">
      <alignment horizontal="center" vertical="center" wrapText="1"/>
    </xf>
    <xf numFmtId="9" fontId="42" fillId="2" borderId="8" xfId="1" applyFont="1" applyFill="1" applyBorder="1" applyAlignment="1">
      <alignment horizontal="center" vertical="center"/>
    </xf>
    <xf numFmtId="0" fontId="44" fillId="0" borderId="33" xfId="0" applyFont="1" applyBorder="1" applyAlignment="1">
      <alignment horizontal="justify" vertical="center" wrapText="1"/>
    </xf>
    <xf numFmtId="0" fontId="42" fillId="5" borderId="3" xfId="0" applyFont="1" applyFill="1" applyBorder="1" applyAlignment="1">
      <alignment horizontal="justify" vertical="center" wrapText="1"/>
    </xf>
    <xf numFmtId="0" fontId="44" fillId="0" borderId="34" xfId="0" applyFont="1" applyBorder="1" applyAlignment="1">
      <alignment horizontal="justify" vertical="center" wrapText="1"/>
    </xf>
    <xf numFmtId="0" fontId="42" fillId="5" borderId="9" xfId="0" applyFont="1" applyFill="1" applyBorder="1" applyAlignment="1">
      <alignment horizontal="justify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9" fontId="42" fillId="2" borderId="11" xfId="1" applyFont="1" applyFill="1" applyBorder="1" applyAlignment="1">
      <alignment horizontal="center" vertical="center"/>
    </xf>
    <xf numFmtId="0" fontId="44" fillId="0" borderId="36" xfId="0" applyFont="1" applyBorder="1" applyAlignment="1">
      <alignment horizontal="justify" vertical="center" wrapText="1"/>
    </xf>
    <xf numFmtId="0" fontId="42" fillId="2" borderId="45" xfId="0" applyFont="1" applyFill="1" applyBorder="1" applyAlignment="1">
      <alignment horizontal="center" vertical="center" textRotation="90" wrapText="1"/>
    </xf>
    <xf numFmtId="0" fontId="42" fillId="4" borderId="14" xfId="0" applyFont="1" applyFill="1" applyBorder="1" applyAlignment="1">
      <alignment horizontal="justify" vertical="center" wrapText="1"/>
    </xf>
    <xf numFmtId="0" fontId="42" fillId="5" borderId="14" xfId="0" applyFont="1" applyFill="1" applyBorder="1" applyAlignment="1">
      <alignment horizontal="justify" vertical="center" wrapText="1"/>
    </xf>
    <xf numFmtId="0" fontId="42" fillId="0" borderId="36" xfId="0" applyFont="1" applyBorder="1" applyAlignment="1">
      <alignment horizontal="justify" vertical="center" wrapText="1"/>
    </xf>
    <xf numFmtId="0" fontId="42" fillId="2" borderId="0" xfId="0" applyFont="1" applyFill="1" applyAlignment="1">
      <alignment horizontal="center" vertical="center"/>
    </xf>
    <xf numFmtId="0" fontId="44" fillId="0" borderId="4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justify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7" fillId="6" borderId="13" xfId="0" applyFont="1" applyFill="1" applyBorder="1" applyAlignment="1">
      <alignment horizontal="center" vertical="center"/>
    </xf>
    <xf numFmtId="0" fontId="47" fillId="6" borderId="0" xfId="0" applyFont="1" applyFill="1" applyAlignment="1">
      <alignment horizontal="center" vertical="center" wrapText="1"/>
    </xf>
    <xf numFmtId="0" fontId="47" fillId="6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2060"/>
      <color rgb="FF0000CC"/>
      <color rgb="FFFF2525"/>
      <color rgb="FFE60000"/>
      <color rgb="FF0033CC"/>
      <color rgb="FF154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8895179064748837"/>
          <c:y val="3.7496902033394994E-2"/>
          <c:w val="0.39366926081995046"/>
          <c:h val="0.914274683304013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CONSOLIDADO!$J$7</c:f>
              <c:strCache>
                <c:ptCount val="1"/>
                <c:pt idx="0">
                  <c:v>Porcentaje  T4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635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CONSOLIDADO!$C$8:$C$26</c:f>
              <c:strCache>
                <c:ptCount val="19"/>
                <c:pt idx="0">
                  <c:v>1. Atención de denuncias ciudadanas de incidentes a infraestructura energética. </c:v>
                </c:pt>
                <c:pt idx="1">
                  <c:v>2. Visitas técnicas de seguridad energética e infraestructuras.</c:v>
                </c:pt>
                <c:pt idx="2">
                  <c:v>3. Gestión de charlas de sensibilización sobre seguridad energética e infraestructuras.</c:v>
                </c:pt>
                <c:pt idx="3">
                  <c:v>4. Formación sobre ahorro y eficiencia energética (talleres, charlas, simposios, conferencias, etc.).</c:v>
                </c:pt>
                <c:pt idx="4">
                  <c:v>5. Parque Temático de Energía Renovable: actividades educativas y culturales. *</c:v>
                </c:pt>
                <c:pt idx="5">
                  <c:v>6. Auditorías energéticas. *</c:v>
                </c:pt>
                <c:pt idx="6">
                  <c:v>7. Charlas sobre transición energética. </c:v>
                </c:pt>
                <c:pt idx="7">
                  <c:v>8. Asesoría en la utilización de tecnología nuclear.</c:v>
                </c:pt>
                <c:pt idx="8">
                  <c:v>9. Charlas sobre utilización y aplicación de la energía nuclear</c:v>
                </c:pt>
                <c:pt idx="9">
                  <c:v>10. Servicio de electrificación rural y suburbana (Instalación de redes eléctricas).</c:v>
                </c:pt>
                <c:pt idx="10">
                  <c:v>11. Sensibilización sobre la importancia de la Energía para el Desarrollo. *</c:v>
                </c:pt>
                <c:pt idx="11">
                  <c:v>12. Emisión de certificación de NO objeción para exportación de ámbar y larimar.</c:v>
                </c:pt>
                <c:pt idx="12">
                  <c:v>13. Emisión de resolución de concesión minera para exploración o explotación minera.*</c:v>
                </c:pt>
                <c:pt idx="13">
                  <c:v>14. Charla de concientización en energía y minas a través de la Dirección de Gestión Social: Programa “aula del saber”.</c:v>
                </c:pt>
                <c:pt idx="14">
                  <c:v>15. Talleres de capacitación en materia de seguridad y salud minera.</c:v>
                </c:pt>
                <c:pt idx="15">
                  <c:v>16. Asesoría en materia de seguridad y salud minera.</c:v>
                </c:pt>
                <c:pt idx="16">
                  <c:v>17. Otorgamiento de permisos de construcción de gasoducto tradicional de gas natural.</c:v>
                </c:pt>
                <c:pt idx="17">
                  <c:v>18. Autorización de exploración de hidrocarburos.</c:v>
                </c:pt>
                <c:pt idx="18">
                  <c:v>19. Consulta de la Base Nacional de Datos de Hidrocarburos.</c:v>
                </c:pt>
              </c:strCache>
            </c:strRef>
          </c:cat>
          <c:val>
            <c:numRef>
              <c:f>CONSOLIDADO!$J$8:$J$26</c:f>
            </c:numRef>
          </c:val>
          <c:extLst>
            <c:ext xmlns:c16="http://schemas.microsoft.com/office/drawing/2014/chart" uri="{C3380CC4-5D6E-409C-BE32-E72D297353CC}">
              <c16:uniqueId val="{00000000-F056-4D6E-935D-64BE1383A979}"/>
            </c:ext>
          </c:extLst>
        </c:ser>
        <c:ser>
          <c:idx val="1"/>
          <c:order val="1"/>
          <c:tx>
            <c:strRef>
              <c:f>CONSOLIDADO!$K$7</c:f>
              <c:strCache>
                <c:ptCount val="1"/>
                <c:pt idx="0">
                  <c:v>Porcentaje T1 2024</c:v>
                </c:pt>
              </c:strCache>
            </c:strRef>
          </c:tx>
          <c:spPr>
            <a:solidFill>
              <a:srgbClr val="FF252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CONSOLIDADO!$C$8:$C$26</c:f>
              <c:strCache>
                <c:ptCount val="19"/>
                <c:pt idx="0">
                  <c:v>1. Atención de denuncias ciudadanas de incidentes a infraestructura energética. </c:v>
                </c:pt>
                <c:pt idx="1">
                  <c:v>2. Visitas técnicas de seguridad energética e infraestructuras.</c:v>
                </c:pt>
                <c:pt idx="2">
                  <c:v>3. Gestión de charlas de sensibilización sobre seguridad energética e infraestructuras.</c:v>
                </c:pt>
                <c:pt idx="3">
                  <c:v>4. Formación sobre ahorro y eficiencia energética (talleres, charlas, simposios, conferencias, etc.).</c:v>
                </c:pt>
                <c:pt idx="4">
                  <c:v>5. Parque Temático de Energía Renovable: actividades educativas y culturales. *</c:v>
                </c:pt>
                <c:pt idx="5">
                  <c:v>6. Auditorías energéticas. *</c:v>
                </c:pt>
                <c:pt idx="6">
                  <c:v>7. Charlas sobre transición energética. </c:v>
                </c:pt>
                <c:pt idx="7">
                  <c:v>8. Asesoría en la utilización de tecnología nuclear.</c:v>
                </c:pt>
                <c:pt idx="8">
                  <c:v>9. Charlas sobre utilización y aplicación de la energía nuclear</c:v>
                </c:pt>
                <c:pt idx="9">
                  <c:v>10. Servicio de electrificación rural y suburbana (Instalación de redes eléctricas).</c:v>
                </c:pt>
                <c:pt idx="10">
                  <c:v>11. Sensibilización sobre la importancia de la Energía para el Desarrollo. *</c:v>
                </c:pt>
                <c:pt idx="11">
                  <c:v>12. Emisión de certificación de NO objeción para exportación de ámbar y larimar.</c:v>
                </c:pt>
                <c:pt idx="12">
                  <c:v>13. Emisión de resolución de concesión minera para exploración o explotación minera.*</c:v>
                </c:pt>
                <c:pt idx="13">
                  <c:v>14. Charla de concientización en energía y minas a través de la Dirección de Gestión Social: Programa “aula del saber”.</c:v>
                </c:pt>
                <c:pt idx="14">
                  <c:v>15. Talleres de capacitación en materia de seguridad y salud minera.</c:v>
                </c:pt>
                <c:pt idx="15">
                  <c:v>16. Asesoría en materia de seguridad y salud minera.</c:v>
                </c:pt>
                <c:pt idx="16">
                  <c:v>17. Otorgamiento de permisos de construcción de gasoducto tradicional de gas natural.</c:v>
                </c:pt>
                <c:pt idx="17">
                  <c:v>18. Autorización de exploración de hidrocarburos.</c:v>
                </c:pt>
                <c:pt idx="18">
                  <c:v>19. Consulta de la Base Nacional de Datos de Hidrocarburos.</c:v>
                </c:pt>
              </c:strCache>
            </c:strRef>
          </c:cat>
          <c:val>
            <c:numRef>
              <c:f>CONSOLIDADO!$K$8:$K$26</c:f>
            </c:numRef>
          </c:val>
          <c:extLst>
            <c:ext xmlns:c16="http://schemas.microsoft.com/office/drawing/2014/chart" uri="{C3380CC4-5D6E-409C-BE32-E72D297353CC}">
              <c16:uniqueId val="{00000001-F056-4D6E-935D-64BE1383A9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16696784"/>
        <c:axId val="916693424"/>
      </c:barChart>
      <c:catAx>
        <c:axId val="916696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916693424"/>
        <c:crosses val="autoZero"/>
        <c:auto val="1"/>
        <c:lblAlgn val="ctr"/>
        <c:lblOffset val="100"/>
        <c:noMultiLvlLbl val="0"/>
      </c:catAx>
      <c:valAx>
        <c:axId val="91669342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1669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468622076000762"/>
          <c:y val="0.96500578605507759"/>
          <c:w val="0.27644128948685703"/>
          <c:h val="3.4994213944922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6672123094118854"/>
          <c:y val="1.860970280597685E-2"/>
          <c:w val="0.42363630627504179"/>
          <c:h val="0.95905865382685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CONSOLIDADO!$L$7</c:f>
              <c:strCache>
                <c:ptCount val="1"/>
                <c:pt idx="0">
                  <c:v>Porcentaje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CONSOLIDADO!$C$8:$C$26</c:f>
              <c:strCache>
                <c:ptCount val="19"/>
                <c:pt idx="0">
                  <c:v>1. Atención de denuncias ciudadanas de incidentes a infraestructura energética. </c:v>
                </c:pt>
                <c:pt idx="1">
                  <c:v>2. Visitas técnicas de seguridad energética e infraestructuras.</c:v>
                </c:pt>
                <c:pt idx="2">
                  <c:v>3. Gestión de charlas de sensibilización sobre seguridad energética e infraestructuras.</c:v>
                </c:pt>
                <c:pt idx="3">
                  <c:v>4. Formación sobre ahorro y eficiencia energética (talleres, charlas, simposios, conferencias, etc.).</c:v>
                </c:pt>
                <c:pt idx="4">
                  <c:v>5. Parque Temático de Energía Renovable: actividades educativas y culturales. *</c:v>
                </c:pt>
                <c:pt idx="5">
                  <c:v>6. Auditorías energéticas. *</c:v>
                </c:pt>
                <c:pt idx="6">
                  <c:v>7. Charlas sobre transición energética. </c:v>
                </c:pt>
                <c:pt idx="7">
                  <c:v>8. Asesoría en la utilización de tecnología nuclear.</c:v>
                </c:pt>
                <c:pt idx="8">
                  <c:v>9. Charlas sobre utilización y aplicación de la energía nuclear</c:v>
                </c:pt>
                <c:pt idx="9">
                  <c:v>10. Servicio de electrificación rural y suburbana (Instalación de redes eléctricas).</c:v>
                </c:pt>
                <c:pt idx="10">
                  <c:v>11. Sensibilización sobre la importancia de la Energía para el Desarrollo. *</c:v>
                </c:pt>
                <c:pt idx="11">
                  <c:v>12. Emisión de certificación de NO objeción para exportación de ámbar y larimar.</c:v>
                </c:pt>
                <c:pt idx="12">
                  <c:v>13. Emisión de resolución de concesión minera para exploración o explotación minera.*</c:v>
                </c:pt>
                <c:pt idx="13">
                  <c:v>14. Charla de concientización en energía y minas a través de la Dirección de Gestión Social: Programa “aula del saber”.</c:v>
                </c:pt>
                <c:pt idx="14">
                  <c:v>15. Talleres de capacitación en materia de seguridad y salud minera.</c:v>
                </c:pt>
                <c:pt idx="15">
                  <c:v>16. Asesoría en materia de seguridad y salud minera.</c:v>
                </c:pt>
                <c:pt idx="16">
                  <c:v>17. Otorgamiento de permisos de construcción de gasoducto tradicional de gas natural.</c:v>
                </c:pt>
                <c:pt idx="17">
                  <c:v>18. Autorización de exploración de hidrocarburos.</c:v>
                </c:pt>
                <c:pt idx="18">
                  <c:v>19. Consulta de la Base Nacional de Datos de Hidrocarburos.</c:v>
                </c:pt>
              </c:strCache>
            </c:strRef>
          </c:cat>
          <c:val>
            <c:numRef>
              <c:f>CONSOLIDADO!$L$8:$L$26</c:f>
              <c:numCache>
                <c:formatCode>0%</c:formatCode>
                <c:ptCount val="19"/>
                <c:pt idx="0">
                  <c:v>6.4935064935064939E-3</c:v>
                </c:pt>
                <c:pt idx="1">
                  <c:v>9.7402597402597407E-2</c:v>
                </c:pt>
                <c:pt idx="2">
                  <c:v>1.2987012987012988E-2</c:v>
                </c:pt>
                <c:pt idx="3">
                  <c:v>2.5974025974025976E-2</c:v>
                </c:pt>
                <c:pt idx="4">
                  <c:v>7.1428571428571425E-2</c:v>
                </c:pt>
                <c:pt idx="5">
                  <c:v>6.4935064935064939E-3</c:v>
                </c:pt>
                <c:pt idx="6">
                  <c:v>6.4935064935064939E-3</c:v>
                </c:pt>
                <c:pt idx="7">
                  <c:v>0</c:v>
                </c:pt>
                <c:pt idx="8">
                  <c:v>0</c:v>
                </c:pt>
                <c:pt idx="9">
                  <c:v>0.40259740259740262</c:v>
                </c:pt>
                <c:pt idx="10">
                  <c:v>0.16233766233766234</c:v>
                </c:pt>
                <c:pt idx="11">
                  <c:v>3.896103896103896E-2</c:v>
                </c:pt>
                <c:pt idx="12">
                  <c:v>5.844155844155844E-2</c:v>
                </c:pt>
                <c:pt idx="13">
                  <c:v>6.4935064935064929E-2</c:v>
                </c:pt>
                <c:pt idx="14">
                  <c:v>3.2467532467532464E-2</c:v>
                </c:pt>
                <c:pt idx="15">
                  <c:v>1.2987012987012988E-2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1-4A75-BC70-9DFFC9418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75955296"/>
        <c:axId val="1175955776"/>
      </c:barChart>
      <c:catAx>
        <c:axId val="1175955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s-DO"/>
          </a:p>
        </c:txPr>
        <c:crossAx val="1175955776"/>
        <c:crosses val="autoZero"/>
        <c:auto val="1"/>
        <c:lblAlgn val="ctr"/>
        <c:lblOffset val="100"/>
        <c:noMultiLvlLbl val="0"/>
      </c:catAx>
      <c:valAx>
        <c:axId val="11759557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7595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587551</xdr:colOff>
      <xdr:row>36</xdr:row>
      <xdr:rowOff>85618</xdr:rowOff>
    </xdr:from>
    <xdr:to>
      <xdr:col>26</xdr:col>
      <xdr:colOff>353174</xdr:colOff>
      <xdr:row>66</xdr:row>
      <xdr:rowOff>64214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3D85E78-7E74-2BE1-423B-6A81B220E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492302</xdr:colOff>
      <xdr:row>36</xdr:row>
      <xdr:rowOff>171236</xdr:rowOff>
    </xdr:from>
    <xdr:to>
      <xdr:col>26</xdr:col>
      <xdr:colOff>178762</xdr:colOff>
      <xdr:row>42</xdr:row>
      <xdr:rowOff>74915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19F31B7E-8995-4A8E-B4D0-6E5650295FC7}"/>
            </a:ext>
          </a:extLst>
        </xdr:cNvPr>
        <xdr:cNvSpPr/>
      </xdr:nvSpPr>
      <xdr:spPr>
        <a:xfrm>
          <a:off x="18557695" y="11430000"/>
          <a:ext cx="1966039" cy="995308"/>
        </a:xfrm>
        <a:prstGeom prst="round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DO" sz="1400">
              <a:solidFill>
                <a:sysClr val="windowText" lastClr="000000"/>
              </a:solidFill>
            </a:rPr>
            <a:t>TOTAL SERVICIOS SOLICITADOS:</a:t>
          </a:r>
          <a:r>
            <a:rPr lang="es-DO" sz="1400" baseline="0">
              <a:solidFill>
                <a:sysClr val="windowText" lastClr="000000"/>
              </a:solidFill>
            </a:rPr>
            <a:t> T4 2023 75 Y T1 2024 77</a:t>
          </a:r>
          <a:endParaRPr lang="es-DO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635713</xdr:colOff>
      <xdr:row>6</xdr:row>
      <xdr:rowOff>206980</xdr:rowOff>
    </xdr:from>
    <xdr:to>
      <xdr:col>30</xdr:col>
      <xdr:colOff>85618</xdr:colOff>
      <xdr:row>19</xdr:row>
      <xdr:rowOff>321067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C3905F-EBD2-1A1F-E473-AA13ACAD1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139129</xdr:colOff>
      <xdr:row>0</xdr:row>
      <xdr:rowOff>74916</xdr:rowOff>
    </xdr:from>
    <xdr:to>
      <xdr:col>2</xdr:col>
      <xdr:colOff>1214724</xdr:colOff>
      <xdr:row>4</xdr:row>
      <xdr:rowOff>63306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F5D4EC0-C404-1FC0-B00F-8A8ACC997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129" y="74916"/>
          <a:ext cx="1707028" cy="780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1650491</xdr:colOff>
      <xdr:row>4</xdr:row>
      <xdr:rowOff>208329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28A813DB-9BA1-437E-9BA8-A91D823DD8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3" b="13047"/>
        <a:stretch/>
      </xdr:blipFill>
      <xdr:spPr>
        <a:xfrm>
          <a:off x="0" y="0"/>
          <a:ext cx="1964816" cy="9893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1647316</xdr:colOff>
      <xdr:row>4</xdr:row>
      <xdr:rowOff>208329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DBC1DCF3-0E1F-42C7-9F48-6EFF40C21E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3" b="13047"/>
        <a:stretch/>
      </xdr:blipFill>
      <xdr:spPr>
        <a:xfrm>
          <a:off x="0" y="0"/>
          <a:ext cx="1961641" cy="9893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1650491</xdr:colOff>
      <xdr:row>4</xdr:row>
      <xdr:rowOff>208329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895960E0-C694-4B10-B2C8-3E2DA5A7B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3" b="13047"/>
        <a:stretch/>
      </xdr:blipFill>
      <xdr:spPr>
        <a:xfrm>
          <a:off x="0" y="0"/>
          <a:ext cx="1964816" cy="9893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1647316</xdr:colOff>
      <xdr:row>4</xdr:row>
      <xdr:rowOff>208329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874EFF-6696-47FA-A012-9D23B728CB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3" b="13047"/>
        <a:stretch/>
      </xdr:blipFill>
      <xdr:spPr>
        <a:xfrm>
          <a:off x="0" y="0"/>
          <a:ext cx="1961641" cy="9893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1650491</xdr:colOff>
      <xdr:row>4</xdr:row>
      <xdr:rowOff>208329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82930C0B-1D73-408D-8AE4-3B3BA100A1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3" b="13047"/>
        <a:stretch/>
      </xdr:blipFill>
      <xdr:spPr>
        <a:xfrm>
          <a:off x="0" y="0"/>
          <a:ext cx="1964816" cy="9893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1647316</xdr:colOff>
      <xdr:row>4</xdr:row>
      <xdr:rowOff>208329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511C19ED-94C5-408D-B0F5-F1FDE912A0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3" b="13047"/>
        <a:stretch/>
      </xdr:blipFill>
      <xdr:spPr>
        <a:xfrm>
          <a:off x="0" y="0"/>
          <a:ext cx="1961641" cy="989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8CA69-6E7C-4009-85C5-423664DD8FDC}">
  <dimension ref="A2:S56"/>
  <sheetViews>
    <sheetView showGridLines="0" tabSelected="1" topLeftCell="N1" zoomScale="89" zoomScaleNormal="89" zoomScaleSheetLayoutView="100" workbookViewId="0">
      <selection activeCell="AF14" sqref="AF14"/>
    </sheetView>
  </sheetViews>
  <sheetFormatPr baseColWidth="10" defaultColWidth="10.85546875" defaultRowHeight="15"/>
  <cols>
    <col min="1" max="1" width="9.42578125" style="1" customWidth="1"/>
    <col min="2" max="2" width="4.5703125" style="1" hidden="1" customWidth="1"/>
    <col min="3" max="3" width="46.42578125" style="12" customWidth="1"/>
    <col min="4" max="5" width="10.85546875" hidden="1" customWidth="1"/>
    <col min="6" max="6" width="8.85546875" hidden="1" customWidth="1"/>
    <col min="7" max="7" width="11.28515625" style="21" customWidth="1"/>
    <col min="8" max="8" width="11.5703125" style="21" customWidth="1"/>
    <col min="9" max="9" width="12.42578125" style="21" customWidth="1"/>
    <col min="10" max="10" width="10.5703125" style="21" hidden="1" customWidth="1"/>
    <col min="11" max="11" width="10.85546875" style="1" hidden="1" customWidth="1"/>
    <col min="12" max="12" width="12.42578125" style="1" customWidth="1"/>
    <col min="13" max="13" width="40.7109375" style="1" customWidth="1"/>
  </cols>
  <sheetData>
    <row r="2" spans="1:19" ht="17.2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38"/>
    </row>
    <row r="5" spans="1:19" s="1" customFormat="1" ht="18.95" customHeight="1" thickBot="1"/>
    <row r="6" spans="1:19" s="1" customFormat="1" ht="16.5" customHeight="1">
      <c r="A6" s="156" t="s">
        <v>1</v>
      </c>
      <c r="B6" s="155" t="s">
        <v>2</v>
      </c>
      <c r="C6" s="156" t="s">
        <v>3</v>
      </c>
      <c r="D6" s="157" t="s">
        <v>4</v>
      </c>
      <c r="E6" s="158"/>
      <c r="F6" s="159"/>
      <c r="G6" s="160" t="s">
        <v>5</v>
      </c>
      <c r="H6" s="160"/>
      <c r="I6" s="160"/>
      <c r="J6" s="161"/>
      <c r="K6" s="162"/>
      <c r="L6" s="163"/>
      <c r="M6" s="164" t="s">
        <v>6</v>
      </c>
      <c r="P6" s="121" t="s">
        <v>7</v>
      </c>
      <c r="Q6" s="121"/>
      <c r="R6" s="121"/>
      <c r="S6" s="88">
        <f>G27</f>
        <v>154</v>
      </c>
    </row>
    <row r="7" spans="1:19" s="1" customFormat="1" ht="22.5" customHeight="1">
      <c r="A7" s="166"/>
      <c r="B7" s="165"/>
      <c r="C7" s="166"/>
      <c r="D7" s="167"/>
      <c r="E7" s="168"/>
      <c r="F7" s="169"/>
      <c r="G7" s="170" t="s">
        <v>8</v>
      </c>
      <c r="H7" s="170" t="s">
        <v>9</v>
      </c>
      <c r="I7" s="170" t="s">
        <v>10</v>
      </c>
      <c r="J7" s="170" t="s">
        <v>11</v>
      </c>
      <c r="K7" s="170" t="s">
        <v>12</v>
      </c>
      <c r="L7" s="170" t="s">
        <v>13</v>
      </c>
      <c r="M7" s="171"/>
    </row>
    <row r="8" spans="1:19" s="1" customFormat="1" ht="35.1" customHeight="1">
      <c r="A8" s="172" t="s">
        <v>14</v>
      </c>
      <c r="B8" s="173">
        <v>1</v>
      </c>
      <c r="C8" s="174" t="s">
        <v>132</v>
      </c>
      <c r="D8" s="175" t="s">
        <v>117</v>
      </c>
      <c r="E8" s="175"/>
      <c r="F8" s="176"/>
      <c r="G8" s="177">
        <v>1</v>
      </c>
      <c r="H8" s="177">
        <v>1</v>
      </c>
      <c r="I8" s="177">
        <v>0</v>
      </c>
      <c r="J8" s="178" t="s">
        <v>16</v>
      </c>
      <c r="K8" s="179">
        <f t="shared" ref="K8:K26" si="0">I8/$I$27</f>
        <v>0</v>
      </c>
      <c r="L8" s="180">
        <f>G8/$G$27</f>
        <v>6.4935064935064939E-3</v>
      </c>
      <c r="M8" s="181"/>
    </row>
    <row r="9" spans="1:19" s="1" customFormat="1" ht="35.1" customHeight="1">
      <c r="A9" s="172"/>
      <c r="B9" s="182">
        <v>2</v>
      </c>
      <c r="C9" s="183" t="s">
        <v>133</v>
      </c>
      <c r="D9" s="184" t="s">
        <v>118</v>
      </c>
      <c r="E9" s="184"/>
      <c r="F9" s="185"/>
      <c r="G9" s="186">
        <v>15</v>
      </c>
      <c r="H9" s="186">
        <v>15</v>
      </c>
      <c r="I9" s="186">
        <v>0</v>
      </c>
      <c r="J9" s="187">
        <f t="shared" ref="J9:J26" si="1">G9/$G$27</f>
        <v>9.7402597402597407E-2</v>
      </c>
      <c r="K9" s="188">
        <f t="shared" si="0"/>
        <v>0</v>
      </c>
      <c r="L9" s="180">
        <f t="shared" ref="L9:L26" si="2">G9/$G$27</f>
        <v>9.7402597402597407E-2</v>
      </c>
      <c r="M9" s="189"/>
    </row>
    <row r="10" spans="1:19" s="1" customFormat="1" ht="45" customHeight="1">
      <c r="A10" s="190"/>
      <c r="B10" s="191">
        <v>3</v>
      </c>
      <c r="C10" s="192" t="s">
        <v>134</v>
      </c>
      <c r="D10" s="193" t="s">
        <v>117</v>
      </c>
      <c r="E10" s="193"/>
      <c r="F10" s="194"/>
      <c r="G10" s="195">
        <v>2</v>
      </c>
      <c r="H10" s="195">
        <v>2</v>
      </c>
      <c r="I10" s="195">
        <v>0</v>
      </c>
      <c r="J10" s="196">
        <f t="shared" si="1"/>
        <v>1.2987012987012988E-2</v>
      </c>
      <c r="K10" s="197">
        <f t="shared" si="0"/>
        <v>0</v>
      </c>
      <c r="L10" s="198">
        <f t="shared" si="2"/>
        <v>1.2987012987012988E-2</v>
      </c>
      <c r="M10" s="199"/>
    </row>
    <row r="11" spans="1:19" s="1" customFormat="1" ht="47.25" customHeight="1">
      <c r="A11" s="172" t="s">
        <v>17</v>
      </c>
      <c r="B11" s="173">
        <v>4</v>
      </c>
      <c r="C11" s="200" t="s">
        <v>135</v>
      </c>
      <c r="D11" s="201" t="s">
        <v>119</v>
      </c>
      <c r="E11" s="201"/>
      <c r="F11" s="202"/>
      <c r="G11" s="203">
        <v>4</v>
      </c>
      <c r="H11" s="203">
        <v>15</v>
      </c>
      <c r="I11" s="203">
        <v>0</v>
      </c>
      <c r="J11" s="204">
        <f t="shared" si="1"/>
        <v>2.5974025974025976E-2</v>
      </c>
      <c r="K11" s="179">
        <f t="shared" si="0"/>
        <v>0</v>
      </c>
      <c r="L11" s="205">
        <f t="shared" si="2"/>
        <v>2.5974025974025976E-2</v>
      </c>
      <c r="M11" s="206" t="s">
        <v>113</v>
      </c>
    </row>
    <row r="12" spans="1:19" s="1" customFormat="1" ht="35.1" customHeight="1">
      <c r="A12" s="172"/>
      <c r="B12" s="182">
        <v>5</v>
      </c>
      <c r="C12" s="207" t="s">
        <v>136</v>
      </c>
      <c r="D12" s="184" t="s">
        <v>120</v>
      </c>
      <c r="E12" s="184"/>
      <c r="F12" s="185"/>
      <c r="G12" s="177">
        <v>11</v>
      </c>
      <c r="H12" s="177">
        <v>11</v>
      </c>
      <c r="I12" s="177">
        <v>0</v>
      </c>
      <c r="J12" s="187">
        <f t="shared" si="1"/>
        <v>7.1428571428571425E-2</v>
      </c>
      <c r="K12" s="188">
        <f t="shared" si="0"/>
        <v>0</v>
      </c>
      <c r="L12" s="205">
        <f t="shared" si="2"/>
        <v>7.1428571428571425E-2</v>
      </c>
      <c r="M12" s="208" t="s">
        <v>114</v>
      </c>
    </row>
    <row r="13" spans="1:19" s="1" customFormat="1" ht="35.1" customHeight="1">
      <c r="A13" s="172"/>
      <c r="B13" s="182">
        <v>6</v>
      </c>
      <c r="C13" s="207" t="s">
        <v>137</v>
      </c>
      <c r="D13" s="184" t="s">
        <v>121</v>
      </c>
      <c r="E13" s="184"/>
      <c r="F13" s="185"/>
      <c r="G13" s="186">
        <v>1</v>
      </c>
      <c r="H13" s="186">
        <v>1</v>
      </c>
      <c r="I13" s="186">
        <v>0</v>
      </c>
      <c r="J13" s="187" t="s">
        <v>18</v>
      </c>
      <c r="K13" s="188">
        <f t="shared" si="0"/>
        <v>0</v>
      </c>
      <c r="L13" s="205">
        <f t="shared" si="2"/>
        <v>6.4935064935064939E-3</v>
      </c>
      <c r="M13" s="208" t="s">
        <v>115</v>
      </c>
    </row>
    <row r="14" spans="1:19" s="1" customFormat="1" ht="35.1" customHeight="1">
      <c r="A14" s="190"/>
      <c r="B14" s="191">
        <v>7</v>
      </c>
      <c r="C14" s="209" t="s">
        <v>138</v>
      </c>
      <c r="D14" s="210" t="s">
        <v>119</v>
      </c>
      <c r="E14" s="210"/>
      <c r="F14" s="211"/>
      <c r="G14" s="195">
        <v>1</v>
      </c>
      <c r="H14" s="195">
        <v>1</v>
      </c>
      <c r="I14" s="195">
        <v>0</v>
      </c>
      <c r="J14" s="196">
        <f t="shared" si="1"/>
        <v>6.4935064935064939E-3</v>
      </c>
      <c r="K14" s="197">
        <f t="shared" si="0"/>
        <v>0</v>
      </c>
      <c r="L14" s="212">
        <f t="shared" si="2"/>
        <v>6.4935064935064939E-3</v>
      </c>
      <c r="M14" s="213" t="s">
        <v>116</v>
      </c>
    </row>
    <row r="15" spans="1:19" s="1" customFormat="1" ht="35.1" customHeight="1">
      <c r="A15" s="214" t="s">
        <v>20</v>
      </c>
      <c r="B15" s="173">
        <v>8</v>
      </c>
      <c r="C15" s="215" t="s">
        <v>139</v>
      </c>
      <c r="D15" s="175" t="s">
        <v>122</v>
      </c>
      <c r="E15" s="175"/>
      <c r="F15" s="176"/>
      <c r="G15" s="177">
        <v>0</v>
      </c>
      <c r="H15" s="177">
        <v>0</v>
      </c>
      <c r="I15" s="177">
        <v>0</v>
      </c>
      <c r="J15" s="178">
        <f t="shared" si="1"/>
        <v>0</v>
      </c>
      <c r="K15" s="179">
        <f t="shared" si="0"/>
        <v>0</v>
      </c>
      <c r="L15" s="180">
        <f t="shared" si="2"/>
        <v>0</v>
      </c>
      <c r="M15" s="181"/>
    </row>
    <row r="16" spans="1:19" s="1" customFormat="1" ht="39.75" customHeight="1">
      <c r="A16" s="190"/>
      <c r="B16" s="191">
        <v>9</v>
      </c>
      <c r="C16" s="192" t="s">
        <v>140</v>
      </c>
      <c r="D16" s="193" t="s">
        <v>123</v>
      </c>
      <c r="E16" s="193"/>
      <c r="F16" s="194"/>
      <c r="G16" s="195">
        <v>0</v>
      </c>
      <c r="H16" s="195">
        <v>3</v>
      </c>
      <c r="I16" s="195">
        <v>0</v>
      </c>
      <c r="J16" s="196">
        <f t="shared" si="1"/>
        <v>0</v>
      </c>
      <c r="K16" s="197">
        <f t="shared" si="0"/>
        <v>0</v>
      </c>
      <c r="L16" s="212">
        <f t="shared" si="2"/>
        <v>0</v>
      </c>
      <c r="M16" s="213" t="s">
        <v>97</v>
      </c>
    </row>
    <row r="17" spans="1:17" s="1" customFormat="1" ht="35.1" customHeight="1">
      <c r="A17" s="214" t="s">
        <v>23</v>
      </c>
      <c r="B17" s="173">
        <v>10</v>
      </c>
      <c r="C17" s="216" t="s">
        <v>141</v>
      </c>
      <c r="D17" s="201" t="s">
        <v>124</v>
      </c>
      <c r="E17" s="201"/>
      <c r="F17" s="202"/>
      <c r="G17" s="177">
        <v>62</v>
      </c>
      <c r="H17" s="177">
        <v>46</v>
      </c>
      <c r="I17" s="177">
        <v>16</v>
      </c>
      <c r="J17" s="178">
        <f t="shared" si="1"/>
        <v>0.40259740259740262</v>
      </c>
      <c r="K17" s="179">
        <f t="shared" si="0"/>
        <v>0.47058823529411764</v>
      </c>
      <c r="L17" s="180">
        <f t="shared" si="2"/>
        <v>0.40259740259740262</v>
      </c>
      <c r="M17" s="206" t="s">
        <v>99</v>
      </c>
    </row>
    <row r="18" spans="1:17" s="1" customFormat="1" ht="39.75" customHeight="1">
      <c r="A18" s="190"/>
      <c r="B18" s="191">
        <v>11</v>
      </c>
      <c r="C18" s="209" t="s">
        <v>142</v>
      </c>
      <c r="D18" s="210" t="s">
        <v>124</v>
      </c>
      <c r="E18" s="210"/>
      <c r="F18" s="211"/>
      <c r="G18" s="195">
        <v>25</v>
      </c>
      <c r="H18" s="195">
        <v>17</v>
      </c>
      <c r="I18" s="195">
        <v>8</v>
      </c>
      <c r="J18" s="196">
        <f t="shared" si="1"/>
        <v>0.16233766233766234</v>
      </c>
      <c r="K18" s="197">
        <f t="shared" si="0"/>
        <v>0.23529411764705882</v>
      </c>
      <c r="L18" s="198">
        <f t="shared" si="2"/>
        <v>0.16233766233766234</v>
      </c>
      <c r="M18" s="217" t="s">
        <v>100</v>
      </c>
    </row>
    <row r="19" spans="1:17" s="1" customFormat="1" ht="35.1" customHeight="1">
      <c r="A19" s="214" t="s">
        <v>25</v>
      </c>
      <c r="B19" s="173">
        <v>12</v>
      </c>
      <c r="C19" s="215" t="s">
        <v>143</v>
      </c>
      <c r="D19" s="175" t="s">
        <v>125</v>
      </c>
      <c r="E19" s="175"/>
      <c r="F19" s="176"/>
      <c r="G19" s="177">
        <v>6</v>
      </c>
      <c r="H19" s="177">
        <v>6</v>
      </c>
      <c r="I19" s="177">
        <v>0</v>
      </c>
      <c r="J19" s="178">
        <f t="shared" si="1"/>
        <v>3.896103896103896E-2</v>
      </c>
      <c r="K19" s="179">
        <f t="shared" si="0"/>
        <v>0</v>
      </c>
      <c r="L19" s="180">
        <f t="shared" si="2"/>
        <v>3.896103896103896E-2</v>
      </c>
      <c r="M19" s="181"/>
    </row>
    <row r="20" spans="1:17" s="1" customFormat="1" ht="35.1" customHeight="1">
      <c r="A20" s="172"/>
      <c r="B20" s="182">
        <v>13</v>
      </c>
      <c r="C20" s="183" t="s">
        <v>144</v>
      </c>
      <c r="D20" s="184" t="s">
        <v>126</v>
      </c>
      <c r="E20" s="184"/>
      <c r="F20" s="185"/>
      <c r="G20" s="186">
        <v>9</v>
      </c>
      <c r="H20" s="186">
        <v>1</v>
      </c>
      <c r="I20" s="186">
        <v>8</v>
      </c>
      <c r="J20" s="187">
        <f t="shared" si="1"/>
        <v>5.844155844155844E-2</v>
      </c>
      <c r="K20" s="188">
        <f t="shared" si="0"/>
        <v>0.23529411764705882</v>
      </c>
      <c r="L20" s="180">
        <f t="shared" si="2"/>
        <v>5.844155844155844E-2</v>
      </c>
      <c r="M20" s="189"/>
    </row>
    <row r="21" spans="1:17" s="1" customFormat="1" ht="43.5" customHeight="1">
      <c r="A21" s="172"/>
      <c r="B21" s="182">
        <v>14</v>
      </c>
      <c r="C21" s="183" t="s">
        <v>145</v>
      </c>
      <c r="D21" s="184" t="s">
        <v>127</v>
      </c>
      <c r="E21" s="184"/>
      <c r="F21" s="185"/>
      <c r="G21" s="186">
        <v>10</v>
      </c>
      <c r="H21" s="186">
        <v>10</v>
      </c>
      <c r="I21" s="218">
        <v>0</v>
      </c>
      <c r="J21" s="187">
        <f>G21/$G$27</f>
        <v>6.4935064935064929E-2</v>
      </c>
      <c r="K21" s="188">
        <f>H22/$I$27</f>
        <v>0.11764705882352941</v>
      </c>
      <c r="L21" s="180">
        <f t="shared" si="2"/>
        <v>6.4935064935064929E-2</v>
      </c>
      <c r="M21" s="189"/>
    </row>
    <row r="22" spans="1:17" s="1" customFormat="1" ht="35.1" customHeight="1">
      <c r="A22" s="172"/>
      <c r="B22" s="182">
        <v>15</v>
      </c>
      <c r="C22" s="183" t="s">
        <v>146</v>
      </c>
      <c r="D22" s="184" t="s">
        <v>128</v>
      </c>
      <c r="E22" s="184"/>
      <c r="F22" s="185"/>
      <c r="G22" s="186">
        <v>5</v>
      </c>
      <c r="H22" s="186">
        <v>4</v>
      </c>
      <c r="I22" s="219">
        <v>1</v>
      </c>
      <c r="J22" s="187">
        <f t="shared" si="1"/>
        <v>3.2467532467532464E-2</v>
      </c>
      <c r="K22" s="188">
        <f t="shared" si="0"/>
        <v>2.9411764705882353E-2</v>
      </c>
      <c r="L22" s="180">
        <f t="shared" si="2"/>
        <v>3.2467532467532464E-2</v>
      </c>
      <c r="M22" s="189"/>
    </row>
    <row r="23" spans="1:17" s="1" customFormat="1" ht="35.1" customHeight="1">
      <c r="A23" s="190"/>
      <c r="B23" s="191">
        <v>16</v>
      </c>
      <c r="C23" s="183" t="s">
        <v>147</v>
      </c>
      <c r="D23" s="210" t="s">
        <v>129</v>
      </c>
      <c r="E23" s="210"/>
      <c r="F23" s="211"/>
      <c r="G23" s="195">
        <v>2</v>
      </c>
      <c r="H23" s="191">
        <v>2</v>
      </c>
      <c r="I23" s="220">
        <v>0</v>
      </c>
      <c r="J23" s="196">
        <f t="shared" si="1"/>
        <v>1.2987012987012988E-2</v>
      </c>
      <c r="K23" s="197">
        <f t="shared" si="0"/>
        <v>0</v>
      </c>
      <c r="L23" s="198">
        <f t="shared" si="2"/>
        <v>1.2987012987012988E-2</v>
      </c>
      <c r="M23" s="217"/>
    </row>
    <row r="24" spans="1:17" s="1" customFormat="1" ht="35.1" customHeight="1">
      <c r="A24" s="214" t="s">
        <v>27</v>
      </c>
      <c r="B24" s="173">
        <v>17</v>
      </c>
      <c r="C24" s="216" t="s">
        <v>148</v>
      </c>
      <c r="D24" s="175" t="s">
        <v>130</v>
      </c>
      <c r="E24" s="175"/>
      <c r="F24" s="176"/>
      <c r="G24" s="221">
        <v>0</v>
      </c>
      <c r="H24" s="222">
        <v>2</v>
      </c>
      <c r="I24" s="203">
        <v>1</v>
      </c>
      <c r="J24" s="178">
        <f t="shared" si="1"/>
        <v>0</v>
      </c>
      <c r="K24" s="179">
        <f t="shared" si="0"/>
        <v>2.9411764705882353E-2</v>
      </c>
      <c r="L24" s="180">
        <f t="shared" si="2"/>
        <v>0</v>
      </c>
      <c r="M24" s="223"/>
    </row>
    <row r="25" spans="1:17" s="1" customFormat="1" ht="35.1" customHeight="1">
      <c r="A25" s="172"/>
      <c r="B25" s="182">
        <v>18</v>
      </c>
      <c r="C25" s="207" t="s">
        <v>149</v>
      </c>
      <c r="D25" s="184" t="s">
        <v>131</v>
      </c>
      <c r="E25" s="184"/>
      <c r="F25" s="185"/>
      <c r="G25" s="224">
        <v>0</v>
      </c>
      <c r="H25" s="186">
        <v>0</v>
      </c>
      <c r="I25" s="186">
        <v>0</v>
      </c>
      <c r="J25" s="187">
        <f t="shared" si="1"/>
        <v>0</v>
      </c>
      <c r="K25" s="188">
        <f t="shared" si="0"/>
        <v>0</v>
      </c>
      <c r="L25" s="180">
        <f t="shared" si="2"/>
        <v>0</v>
      </c>
      <c r="M25" s="189"/>
      <c r="Q25" s="37"/>
    </row>
    <row r="26" spans="1:17" s="1" customFormat="1" ht="35.1" customHeight="1">
      <c r="A26" s="190"/>
      <c r="B26" s="191">
        <v>19</v>
      </c>
      <c r="C26" s="207" t="s">
        <v>109</v>
      </c>
      <c r="D26" s="210" t="s">
        <v>29</v>
      </c>
      <c r="E26" s="210"/>
      <c r="F26" s="211"/>
      <c r="G26" s="225">
        <v>0</v>
      </c>
      <c r="H26" s="195">
        <v>0</v>
      </c>
      <c r="I26" s="195">
        <v>0</v>
      </c>
      <c r="J26" s="196">
        <f t="shared" si="1"/>
        <v>0</v>
      </c>
      <c r="K26" s="197">
        <f t="shared" si="0"/>
        <v>0</v>
      </c>
      <c r="L26" s="198">
        <f t="shared" si="2"/>
        <v>0</v>
      </c>
      <c r="M26" s="217"/>
    </row>
    <row r="27" spans="1:17" s="1" customFormat="1" ht="18.95" customHeight="1">
      <c r="A27" s="226" t="s">
        <v>30</v>
      </c>
      <c r="B27" s="226"/>
      <c r="C27" s="226"/>
      <c r="D27" s="226"/>
      <c r="E27" s="226"/>
      <c r="F27" s="226"/>
      <c r="G27" s="227">
        <f>SUM(G8:G26)</f>
        <v>154</v>
      </c>
      <c r="H27" s="228">
        <f>SUM(H8:H26)</f>
        <v>137</v>
      </c>
      <c r="I27" s="227">
        <f>SUM(I8:I26)</f>
        <v>34</v>
      </c>
      <c r="J27" s="227">
        <f t="shared" ref="J27:K27" si="3">SUM(J8:J26)</f>
        <v>0.98701298701298701</v>
      </c>
      <c r="K27" s="227">
        <f t="shared" si="3"/>
        <v>1.1176470588235292</v>
      </c>
      <c r="L27" s="227"/>
      <c r="M27" s="227"/>
    </row>
    <row r="28" spans="1:17" s="1" customFormat="1" ht="15" customHeight="1">
      <c r="A28" s="89" t="s">
        <v>98</v>
      </c>
      <c r="H28" s="13"/>
      <c r="I28" s="13"/>
      <c r="J28" s="39"/>
      <c r="K28" s="37"/>
      <c r="L28" s="37"/>
    </row>
    <row r="29" spans="1:17" s="1" customFormat="1" ht="15" customHeight="1">
      <c r="A29" s="125" t="s">
        <v>31</v>
      </c>
      <c r="B29" s="125"/>
      <c r="C29" s="125"/>
      <c r="D29" s="125"/>
      <c r="E29" s="125"/>
      <c r="F29" s="125"/>
      <c r="G29" s="125"/>
      <c r="H29" s="13"/>
      <c r="I29" s="13"/>
      <c r="J29" s="85"/>
      <c r="K29" s="37"/>
      <c r="L29" s="37"/>
    </row>
    <row r="30" spans="1:17" s="1" customFormat="1">
      <c r="C30" s="11"/>
      <c r="G30" s="13"/>
      <c r="H30" s="13"/>
      <c r="I30" s="13"/>
      <c r="J30" s="13"/>
    </row>
    <row r="31" spans="1:17" s="1" customFormat="1">
      <c r="C31" s="11"/>
      <c r="G31" s="13"/>
      <c r="H31" s="13"/>
      <c r="I31" s="13"/>
      <c r="J31" s="13"/>
    </row>
    <row r="32" spans="1:17" s="1" customFormat="1" ht="15.75">
      <c r="C32" s="11"/>
      <c r="G32" s="86"/>
      <c r="H32" s="13"/>
      <c r="I32" s="13"/>
      <c r="J32" s="13"/>
      <c r="L32" s="87"/>
    </row>
    <row r="33" spans="3:10" s="1" customFormat="1">
      <c r="C33" s="11"/>
      <c r="G33" s="13"/>
      <c r="H33" s="13"/>
      <c r="I33" s="13"/>
      <c r="J33" s="13"/>
    </row>
    <row r="34" spans="3:10" s="1" customFormat="1">
      <c r="C34" s="11"/>
      <c r="G34" s="13"/>
      <c r="H34" s="13"/>
      <c r="I34" s="13"/>
      <c r="J34" s="13"/>
    </row>
    <row r="35" spans="3:10" s="1" customFormat="1">
      <c r="C35" s="11"/>
      <c r="G35" s="13"/>
      <c r="H35" s="13"/>
      <c r="I35" s="13"/>
      <c r="J35" s="13"/>
    </row>
    <row r="36" spans="3:10" s="1" customFormat="1">
      <c r="C36" s="11"/>
      <c r="G36" s="13"/>
      <c r="H36" s="13"/>
      <c r="I36" s="13"/>
      <c r="J36" s="13"/>
    </row>
    <row r="37" spans="3:10" s="1" customFormat="1">
      <c r="C37" s="11"/>
      <c r="G37" s="13"/>
      <c r="H37" s="13"/>
      <c r="I37" s="13"/>
      <c r="J37" s="13"/>
    </row>
    <row r="38" spans="3:10" s="1" customFormat="1">
      <c r="C38" s="11"/>
      <c r="G38" s="13"/>
      <c r="H38" s="13"/>
      <c r="I38" s="13"/>
      <c r="J38" s="13"/>
    </row>
    <row r="39" spans="3:10" s="1" customFormat="1">
      <c r="C39" s="11"/>
      <c r="G39" s="13"/>
      <c r="H39" s="13"/>
      <c r="I39" s="13"/>
      <c r="J39" s="13"/>
    </row>
    <row r="40" spans="3:10" s="1" customFormat="1">
      <c r="C40" s="11"/>
      <c r="G40" s="13"/>
      <c r="H40" s="13"/>
      <c r="I40" s="13"/>
      <c r="J40" s="13"/>
    </row>
    <row r="41" spans="3:10" s="1" customFormat="1">
      <c r="C41" s="11"/>
      <c r="G41" s="13"/>
      <c r="H41" s="13"/>
      <c r="I41" s="13"/>
      <c r="J41" s="13"/>
    </row>
    <row r="42" spans="3:10" s="1" customFormat="1">
      <c r="C42" s="11"/>
      <c r="G42" s="13"/>
      <c r="H42" s="13"/>
      <c r="I42" s="13"/>
      <c r="J42" s="13"/>
    </row>
    <row r="43" spans="3:10" s="1" customFormat="1">
      <c r="C43" s="11"/>
      <c r="G43" s="13"/>
      <c r="H43" s="13"/>
      <c r="I43" s="13"/>
      <c r="J43" s="13"/>
    </row>
    <row r="44" spans="3:10" s="1" customFormat="1">
      <c r="C44" s="11"/>
      <c r="G44" s="13"/>
      <c r="H44" s="13"/>
      <c r="I44" s="13"/>
      <c r="J44" s="13"/>
    </row>
    <row r="45" spans="3:10" s="1" customFormat="1">
      <c r="C45" s="11"/>
      <c r="G45" s="13"/>
      <c r="H45" s="13"/>
      <c r="I45" s="13"/>
      <c r="J45" s="13"/>
    </row>
    <row r="46" spans="3:10" s="1" customFormat="1">
      <c r="C46" s="11"/>
      <c r="G46" s="13"/>
      <c r="H46" s="13"/>
      <c r="I46" s="13"/>
      <c r="J46" s="13"/>
    </row>
    <row r="47" spans="3:10" s="1" customFormat="1">
      <c r="C47" s="11"/>
      <c r="G47" s="13"/>
      <c r="H47" s="13"/>
      <c r="I47" s="13"/>
      <c r="J47" s="13"/>
    </row>
    <row r="48" spans="3:10" s="1" customFormat="1">
      <c r="C48" s="11"/>
      <c r="G48" s="13"/>
      <c r="H48" s="13"/>
      <c r="I48" s="13"/>
      <c r="J48" s="13"/>
    </row>
    <row r="49" spans="2:10" s="1" customFormat="1">
      <c r="C49" s="11"/>
      <c r="G49" s="13"/>
      <c r="H49" s="13"/>
      <c r="I49" s="13"/>
      <c r="J49" s="13"/>
    </row>
    <row r="56" spans="2:10">
      <c r="B56" s="41" t="s">
        <v>32</v>
      </c>
      <c r="C56" s="40"/>
    </row>
  </sheetData>
  <mergeCells count="35">
    <mergeCell ref="A19:A23"/>
    <mergeCell ref="D13:F13"/>
    <mergeCell ref="D14:F14"/>
    <mergeCell ref="D17:F17"/>
    <mergeCell ref="D18:F18"/>
    <mergeCell ref="D15:F15"/>
    <mergeCell ref="D16:F16"/>
    <mergeCell ref="D19:F19"/>
    <mergeCell ref="D20:F20"/>
    <mergeCell ref="D21:F21"/>
    <mergeCell ref="D22:F22"/>
    <mergeCell ref="D23:F23"/>
    <mergeCell ref="A17:A18"/>
    <mergeCell ref="A29:G29"/>
    <mergeCell ref="D24:F24"/>
    <mergeCell ref="D25:F25"/>
    <mergeCell ref="D26:F26"/>
    <mergeCell ref="A27:F27"/>
    <mergeCell ref="A24:A26"/>
    <mergeCell ref="D11:F11"/>
    <mergeCell ref="D12:F12"/>
    <mergeCell ref="P6:R6"/>
    <mergeCell ref="A11:A14"/>
    <mergeCell ref="A15:A16"/>
    <mergeCell ref="D9:F9"/>
    <mergeCell ref="D10:F10"/>
    <mergeCell ref="M6:M7"/>
    <mergeCell ref="A2:I2"/>
    <mergeCell ref="A6:A7"/>
    <mergeCell ref="D6:F7"/>
    <mergeCell ref="G6:I6"/>
    <mergeCell ref="D8:F8"/>
    <mergeCell ref="B6:B7"/>
    <mergeCell ref="A8:A10"/>
    <mergeCell ref="C6:C7"/>
  </mergeCells>
  <printOptions horizontalCentered="1" verticalCentered="1"/>
  <pageMargins left="0.31496062992125984" right="0.31496062992125984" top="0" bottom="0" header="0.31496062992125984" footer="0.31496062992125984"/>
  <pageSetup scale="7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95D1E-9D6B-4A17-8C75-590A4320C816}">
  <dimension ref="A3:K25"/>
  <sheetViews>
    <sheetView workbookViewId="0">
      <selection activeCell="N18" sqref="N18"/>
    </sheetView>
  </sheetViews>
  <sheetFormatPr baseColWidth="10" defaultRowHeight="15"/>
  <cols>
    <col min="3" max="3" width="38.140625" customWidth="1"/>
    <col min="4" max="4" width="16.7109375" hidden="1" customWidth="1"/>
    <col min="8" max="10" width="0" hidden="1" customWidth="1"/>
    <col min="11" max="11" width="39.42578125" customWidth="1"/>
  </cols>
  <sheetData>
    <row r="3" spans="1:11" ht="15.75" thickBot="1"/>
    <row r="4" spans="1:11">
      <c r="A4" s="110" t="s">
        <v>1</v>
      </c>
      <c r="B4" s="115" t="s">
        <v>2</v>
      </c>
      <c r="C4" s="119" t="s">
        <v>3</v>
      </c>
      <c r="D4" s="112" t="s">
        <v>4</v>
      </c>
      <c r="E4" s="114" t="s">
        <v>5</v>
      </c>
      <c r="F4" s="114"/>
      <c r="G4" s="114"/>
      <c r="H4" s="42"/>
      <c r="I4" s="43"/>
      <c r="J4" s="44"/>
      <c r="K4" s="123" t="s">
        <v>6</v>
      </c>
    </row>
    <row r="5" spans="1:11" ht="30">
      <c r="A5" s="111"/>
      <c r="B5" s="116"/>
      <c r="C5" s="120"/>
      <c r="D5" s="113"/>
      <c r="E5" s="92" t="s">
        <v>8</v>
      </c>
      <c r="F5" s="92" t="s">
        <v>9</v>
      </c>
      <c r="G5" s="92" t="s">
        <v>10</v>
      </c>
      <c r="H5" s="92" t="s">
        <v>11</v>
      </c>
      <c r="I5" s="92" t="s">
        <v>12</v>
      </c>
      <c r="J5" s="92" t="s">
        <v>13</v>
      </c>
      <c r="K5" s="124"/>
    </row>
    <row r="6" spans="1:11" ht="47.25" hidden="1">
      <c r="A6" s="117" t="s">
        <v>14</v>
      </c>
      <c r="B6" s="45">
        <v>1</v>
      </c>
      <c r="C6" s="46" t="s">
        <v>15</v>
      </c>
      <c r="D6" s="94"/>
      <c r="E6" s="47"/>
      <c r="F6" s="47"/>
      <c r="G6" s="47"/>
      <c r="H6" s="48"/>
      <c r="I6" s="49"/>
      <c r="J6" s="50"/>
      <c r="K6" s="79"/>
    </row>
    <row r="7" spans="1:11" ht="31.5" hidden="1">
      <c r="A7" s="117"/>
      <c r="B7" s="51">
        <v>2</v>
      </c>
      <c r="C7" s="52" t="s">
        <v>112</v>
      </c>
      <c r="D7" s="96"/>
      <c r="E7" s="53"/>
      <c r="F7" s="53"/>
      <c r="G7" s="53"/>
      <c r="H7" s="54"/>
      <c r="I7" s="55"/>
      <c r="J7" s="50"/>
      <c r="K7" s="80"/>
    </row>
    <row r="8" spans="1:11" ht="48" hidden="1" thickBot="1">
      <c r="A8" s="118"/>
      <c r="B8" s="56">
        <v>3</v>
      </c>
      <c r="C8" s="57" t="s">
        <v>111</v>
      </c>
      <c r="D8" s="97"/>
      <c r="E8" s="58"/>
      <c r="F8" s="58"/>
      <c r="G8" s="58"/>
      <c r="H8" s="59"/>
      <c r="I8" s="60"/>
      <c r="J8" s="61"/>
      <c r="K8" s="81"/>
    </row>
    <row r="9" spans="1:11" ht="48" hidden="1" thickBot="1">
      <c r="A9" s="117" t="s">
        <v>17</v>
      </c>
      <c r="B9" s="45">
        <v>4</v>
      </c>
      <c r="C9" s="62" t="s">
        <v>110</v>
      </c>
      <c r="D9" s="95"/>
      <c r="E9" s="71"/>
      <c r="F9" s="71"/>
      <c r="G9" s="71"/>
      <c r="H9" s="78"/>
      <c r="I9" s="49"/>
      <c r="J9" s="50"/>
      <c r="K9" s="99"/>
    </row>
    <row r="10" spans="1:11" ht="48" hidden="1" thickBot="1">
      <c r="A10" s="117"/>
      <c r="B10" s="51">
        <v>5</v>
      </c>
      <c r="C10" s="63" t="s">
        <v>102</v>
      </c>
      <c r="D10" s="96"/>
      <c r="E10" s="47"/>
      <c r="F10" s="47"/>
      <c r="G10" s="47"/>
      <c r="H10" s="54"/>
      <c r="I10" s="55"/>
      <c r="J10" s="50"/>
      <c r="K10" s="100"/>
    </row>
    <row r="11" spans="1:11" ht="16.5" hidden="1" thickBot="1">
      <c r="A11" s="117"/>
      <c r="B11" s="51">
        <v>6</v>
      </c>
      <c r="C11" s="63" t="s">
        <v>101</v>
      </c>
      <c r="D11" s="96"/>
      <c r="E11" s="53"/>
      <c r="F11" s="53"/>
      <c r="G11" s="53"/>
      <c r="H11" s="54"/>
      <c r="I11" s="55"/>
      <c r="J11" s="50"/>
      <c r="K11" s="100"/>
    </row>
    <row r="12" spans="1:11" ht="16.5" hidden="1" thickBot="1">
      <c r="A12" s="118"/>
      <c r="B12" s="56">
        <v>7</v>
      </c>
      <c r="C12" s="64" t="s">
        <v>19</v>
      </c>
      <c r="D12" s="98"/>
      <c r="E12" s="58"/>
      <c r="F12" s="58"/>
      <c r="G12" s="58"/>
      <c r="H12" s="59"/>
      <c r="I12" s="60"/>
      <c r="J12" s="61"/>
      <c r="K12" s="100"/>
    </row>
    <row r="13" spans="1:11" ht="31.5" hidden="1">
      <c r="A13" s="122" t="s">
        <v>20</v>
      </c>
      <c r="B13" s="45">
        <v>8</v>
      </c>
      <c r="C13" s="65" t="s">
        <v>21</v>
      </c>
      <c r="D13" s="94"/>
      <c r="E13" s="47"/>
      <c r="F13" s="47"/>
      <c r="G13" s="47"/>
      <c r="H13" s="48"/>
      <c r="I13" s="49"/>
      <c r="J13" s="50"/>
      <c r="K13" s="79"/>
    </row>
    <row r="14" spans="1:11" ht="31.5" hidden="1">
      <c r="A14" s="118"/>
      <c r="B14" s="56">
        <v>9</v>
      </c>
      <c r="C14" s="57" t="s">
        <v>22</v>
      </c>
      <c r="D14" s="97"/>
      <c r="E14" s="58"/>
      <c r="F14" s="58"/>
      <c r="G14" s="58"/>
      <c r="H14" s="59"/>
      <c r="I14" s="60"/>
      <c r="J14" s="90"/>
      <c r="K14" s="91"/>
    </row>
    <row r="15" spans="1:11" ht="47.25" hidden="1">
      <c r="A15" s="122" t="s">
        <v>23</v>
      </c>
      <c r="B15" s="45">
        <v>10</v>
      </c>
      <c r="C15" s="66" t="s">
        <v>24</v>
      </c>
      <c r="D15" s="95"/>
      <c r="E15" s="47"/>
      <c r="F15" s="47"/>
      <c r="G15" s="47"/>
      <c r="H15" s="48"/>
      <c r="I15" s="49"/>
      <c r="J15" s="50"/>
      <c r="K15" s="93"/>
    </row>
    <row r="16" spans="1:11" ht="31.5" hidden="1">
      <c r="A16" s="118"/>
      <c r="B16" s="56">
        <v>11</v>
      </c>
      <c r="C16" s="64" t="s">
        <v>103</v>
      </c>
      <c r="D16" s="98"/>
      <c r="E16" s="58"/>
      <c r="F16" s="58"/>
      <c r="G16" s="58"/>
      <c r="H16" s="59"/>
      <c r="I16" s="60"/>
      <c r="J16" s="61"/>
      <c r="K16" s="83"/>
    </row>
    <row r="17" spans="1:11" ht="47.25">
      <c r="A17" s="122" t="s">
        <v>25</v>
      </c>
      <c r="B17" s="45">
        <v>12</v>
      </c>
      <c r="C17" s="65" t="s">
        <v>26</v>
      </c>
      <c r="D17" s="94"/>
      <c r="E17" s="47"/>
      <c r="F17" s="47"/>
      <c r="G17" s="47"/>
      <c r="H17" s="48"/>
      <c r="I17" s="49"/>
      <c r="J17" s="50"/>
      <c r="K17" s="79"/>
    </row>
    <row r="18" spans="1:11" ht="47.25">
      <c r="A18" s="117"/>
      <c r="B18" s="101">
        <v>13</v>
      </c>
      <c r="C18" s="102" t="s">
        <v>104</v>
      </c>
      <c r="D18" s="103"/>
      <c r="E18" s="104"/>
      <c r="F18" s="104"/>
      <c r="G18" s="104"/>
      <c r="H18" s="105"/>
      <c r="I18" s="106"/>
      <c r="J18" s="107"/>
      <c r="K18" s="108"/>
    </row>
    <row r="19" spans="1:11" ht="63">
      <c r="A19" s="117"/>
      <c r="B19" s="51">
        <v>14</v>
      </c>
      <c r="C19" s="52" t="s">
        <v>107</v>
      </c>
      <c r="D19" s="96"/>
      <c r="E19" s="53"/>
      <c r="F19" s="53"/>
      <c r="G19" s="13"/>
      <c r="H19" s="54"/>
      <c r="I19" s="55"/>
      <c r="J19" s="50"/>
      <c r="K19" s="80"/>
    </row>
    <row r="20" spans="1:11" ht="31.5">
      <c r="A20" s="117"/>
      <c r="B20" s="51">
        <v>15</v>
      </c>
      <c r="C20" s="52" t="s">
        <v>106</v>
      </c>
      <c r="D20" s="96"/>
      <c r="E20" s="53"/>
      <c r="F20" s="53"/>
      <c r="G20" s="67"/>
      <c r="H20" s="54"/>
      <c r="I20" s="55"/>
      <c r="J20" s="50"/>
      <c r="K20" s="80"/>
    </row>
    <row r="21" spans="1:11" ht="31.5">
      <c r="A21" s="118"/>
      <c r="B21" s="56">
        <v>16</v>
      </c>
      <c r="C21" s="52" t="s">
        <v>105</v>
      </c>
      <c r="D21" s="98"/>
      <c r="E21" s="58"/>
      <c r="F21" s="56"/>
      <c r="G21" s="68"/>
      <c r="H21" s="59"/>
      <c r="I21" s="60"/>
      <c r="J21" s="61"/>
      <c r="K21" s="83"/>
    </row>
    <row r="22" spans="1:11" ht="47.25" hidden="1">
      <c r="A22" s="122" t="s">
        <v>27</v>
      </c>
      <c r="B22" s="45">
        <v>17</v>
      </c>
      <c r="C22" s="66" t="s">
        <v>28</v>
      </c>
      <c r="D22" s="94"/>
      <c r="E22" s="69"/>
      <c r="F22" s="70"/>
      <c r="G22" s="71"/>
      <c r="H22" s="48"/>
      <c r="I22" s="49"/>
      <c r="J22" s="50"/>
      <c r="K22" s="82"/>
    </row>
    <row r="23" spans="1:11" ht="31.5" hidden="1">
      <c r="A23" s="117"/>
      <c r="B23" s="51">
        <v>18</v>
      </c>
      <c r="C23" s="63" t="s">
        <v>108</v>
      </c>
      <c r="D23" s="96"/>
      <c r="E23" s="72"/>
      <c r="F23" s="53"/>
      <c r="G23" s="53"/>
      <c r="H23" s="54"/>
      <c r="I23" s="55"/>
      <c r="J23" s="50"/>
      <c r="K23" s="80"/>
    </row>
    <row r="24" spans="1:11" ht="26.25" hidden="1" thickBot="1">
      <c r="A24" s="118"/>
      <c r="B24" s="56">
        <v>19</v>
      </c>
      <c r="C24" s="63" t="s">
        <v>109</v>
      </c>
      <c r="D24" s="98"/>
      <c r="E24" s="73"/>
      <c r="F24" s="74"/>
      <c r="G24" s="74"/>
      <c r="H24" s="59"/>
      <c r="I24" s="60"/>
      <c r="J24" s="75"/>
      <c r="K24" s="84"/>
    </row>
    <row r="25" spans="1:11">
      <c r="A25" s="126" t="s">
        <v>30</v>
      </c>
      <c r="B25" s="126"/>
      <c r="C25" s="126"/>
      <c r="D25" s="126"/>
      <c r="E25" s="76">
        <f>SUM(E6:E24)</f>
        <v>0</v>
      </c>
      <c r="F25" s="77">
        <f>SUM(F6:F24)</f>
        <v>0</v>
      </c>
      <c r="G25" s="76">
        <f>SUM(G6:G24)</f>
        <v>0</v>
      </c>
      <c r="H25" s="76">
        <f t="shared" ref="H25:I25" si="0">SUM(H6:H24)</f>
        <v>0</v>
      </c>
      <c r="I25" s="76">
        <f t="shared" si="0"/>
        <v>0</v>
      </c>
      <c r="J25" s="76"/>
      <c r="K25" s="76"/>
    </row>
  </sheetData>
  <mergeCells count="13">
    <mergeCell ref="D4:D5"/>
    <mergeCell ref="E4:G4"/>
    <mergeCell ref="K4:K5"/>
    <mergeCell ref="A6:A8"/>
    <mergeCell ref="A9:A12"/>
    <mergeCell ref="A4:A5"/>
    <mergeCell ref="B4:B5"/>
    <mergeCell ref="C4:C5"/>
    <mergeCell ref="A22:A24"/>
    <mergeCell ref="A25:D25"/>
    <mergeCell ref="A17:A21"/>
    <mergeCell ref="A13:A14"/>
    <mergeCell ref="A15:A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E1DF7-D22B-4D9A-B730-4454630212CE}">
  <dimension ref="A2:L31"/>
  <sheetViews>
    <sheetView showGridLines="0" zoomScale="130" zoomScaleNormal="130" zoomScaleSheetLayoutView="100" workbookViewId="0">
      <selection activeCell="L6" sqref="A6:L26"/>
    </sheetView>
  </sheetViews>
  <sheetFormatPr baseColWidth="10" defaultColWidth="11.42578125" defaultRowHeight="15"/>
  <cols>
    <col min="1" max="1" width="4.5703125" style="1" customWidth="1"/>
    <col min="2" max="2" width="62.140625" style="12" customWidth="1"/>
    <col min="6" max="6" width="15.5703125" style="21" customWidth="1"/>
    <col min="7" max="7" width="15.5703125" style="21" hidden="1" customWidth="1"/>
    <col min="8" max="8" width="15.5703125" style="21" customWidth="1"/>
    <col min="9" max="12" width="10.85546875" style="1"/>
  </cols>
  <sheetData>
    <row r="2" spans="1:8" ht="21">
      <c r="A2" s="136" t="s">
        <v>33</v>
      </c>
      <c r="B2" s="136"/>
      <c r="C2" s="136"/>
      <c r="D2" s="136"/>
      <c r="E2" s="136"/>
      <c r="F2" s="136"/>
      <c r="G2" s="136"/>
      <c r="H2" s="136"/>
    </row>
    <row r="5" spans="1:8" s="1" customFormat="1" ht="18.95" customHeight="1" thickBot="1"/>
    <row r="6" spans="1:8" s="1" customFormat="1" ht="16.5" customHeight="1">
      <c r="A6" s="137" t="s">
        <v>1</v>
      </c>
      <c r="B6" s="139" t="s">
        <v>3</v>
      </c>
      <c r="C6" s="141" t="s">
        <v>4</v>
      </c>
      <c r="D6" s="139"/>
      <c r="E6" s="142"/>
      <c r="F6" s="145" t="s">
        <v>34</v>
      </c>
      <c r="G6" s="145"/>
      <c r="H6" s="145"/>
    </row>
    <row r="7" spans="1:8" s="1" customFormat="1" ht="17.25">
      <c r="A7" s="138"/>
      <c r="B7" s="140"/>
      <c r="C7" s="143"/>
      <c r="D7" s="140"/>
      <c r="E7" s="144"/>
      <c r="F7" s="10" t="s">
        <v>35</v>
      </c>
      <c r="G7" s="10"/>
      <c r="H7" s="9" t="s">
        <v>36</v>
      </c>
    </row>
    <row r="8" spans="1:8" s="1" customFormat="1" ht="39.950000000000003" customHeight="1">
      <c r="A8" s="127" t="s">
        <v>37</v>
      </c>
      <c r="B8" s="36" t="s">
        <v>38</v>
      </c>
      <c r="C8" s="130" t="s">
        <v>39</v>
      </c>
      <c r="D8" s="130"/>
      <c r="E8" s="131"/>
      <c r="F8" s="25">
        <v>0</v>
      </c>
      <c r="G8" s="26" t="s">
        <v>40</v>
      </c>
      <c r="H8" s="27"/>
    </row>
    <row r="9" spans="1:8" s="1" customFormat="1" ht="39.950000000000003" customHeight="1">
      <c r="A9" s="128"/>
      <c r="B9" s="33" t="s">
        <v>41</v>
      </c>
      <c r="C9" s="132" t="s">
        <v>42</v>
      </c>
      <c r="D9" s="132"/>
      <c r="E9" s="133"/>
      <c r="F9" s="15">
        <v>0</v>
      </c>
      <c r="G9" s="16" t="s">
        <v>43</v>
      </c>
      <c r="H9" s="17"/>
    </row>
    <row r="10" spans="1:8" s="1" customFormat="1" ht="39.950000000000003" customHeight="1">
      <c r="A10" s="129"/>
      <c r="B10" s="34" t="s">
        <v>44</v>
      </c>
      <c r="C10" s="134" t="s">
        <v>29</v>
      </c>
      <c r="D10" s="134"/>
      <c r="E10" s="135"/>
      <c r="F10" s="18">
        <v>0</v>
      </c>
      <c r="G10" s="19" t="s">
        <v>45</v>
      </c>
      <c r="H10" s="20"/>
    </row>
    <row r="11" spans="1:8" s="1" customFormat="1" ht="15.75" thickBot="1">
      <c r="A11" s="1" t="s">
        <v>46</v>
      </c>
      <c r="B11" s="11"/>
      <c r="C11" s="2"/>
      <c r="F11" s="13"/>
      <c r="G11" s="13"/>
      <c r="H11" s="13"/>
    </row>
    <row r="12" spans="1:8" s="1" customFormat="1">
      <c r="B12" s="11"/>
      <c r="F12" s="13"/>
      <c r="G12" s="13"/>
      <c r="H12" s="13"/>
    </row>
    <row r="13" spans="1:8" s="1" customFormat="1">
      <c r="B13" s="11"/>
      <c r="F13" s="13"/>
      <c r="G13" s="13"/>
      <c r="H13" s="13"/>
    </row>
    <row r="14" spans="1:8" s="1" customFormat="1">
      <c r="B14" s="11"/>
      <c r="F14" s="13"/>
      <c r="G14" s="13"/>
      <c r="H14" s="13"/>
    </row>
    <row r="15" spans="1:8" s="1" customFormat="1">
      <c r="B15" s="11"/>
      <c r="F15" s="13"/>
      <c r="G15" s="13"/>
      <c r="H15" s="13"/>
    </row>
    <row r="16" spans="1:8" s="1" customFormat="1">
      <c r="B16" s="11"/>
      <c r="F16" s="13"/>
      <c r="G16" s="13"/>
      <c r="H16" s="13"/>
    </row>
    <row r="17" spans="2:8" s="1" customFormat="1">
      <c r="B17" s="11"/>
      <c r="F17" s="13"/>
      <c r="G17" s="13"/>
      <c r="H17" s="13"/>
    </row>
    <row r="18" spans="2:8" s="1" customFormat="1">
      <c r="B18" s="11"/>
      <c r="F18" s="13"/>
      <c r="G18" s="13"/>
      <c r="H18" s="13"/>
    </row>
    <row r="19" spans="2:8" s="1" customFormat="1">
      <c r="B19" s="11"/>
      <c r="F19" s="13"/>
      <c r="G19" s="13"/>
      <c r="H19" s="13"/>
    </row>
    <row r="20" spans="2:8" s="1" customFormat="1">
      <c r="B20" s="11"/>
      <c r="F20" s="13"/>
      <c r="G20" s="13"/>
      <c r="H20" s="13"/>
    </row>
    <row r="21" spans="2:8" s="1" customFormat="1">
      <c r="B21" s="11"/>
      <c r="F21" s="13"/>
      <c r="G21" s="13"/>
      <c r="H21" s="13"/>
    </row>
    <row r="22" spans="2:8" s="1" customFormat="1">
      <c r="B22" s="11"/>
      <c r="F22" s="13"/>
      <c r="G22" s="13"/>
      <c r="H22" s="13"/>
    </row>
    <row r="23" spans="2:8" s="1" customFormat="1">
      <c r="B23" s="11"/>
      <c r="F23" s="13"/>
      <c r="G23" s="13"/>
      <c r="H23" s="13"/>
    </row>
    <row r="24" spans="2:8" s="1" customFormat="1">
      <c r="B24" s="11"/>
      <c r="F24" s="13"/>
      <c r="G24" s="13"/>
      <c r="H24" s="13"/>
    </row>
    <row r="25" spans="2:8" s="1" customFormat="1">
      <c r="B25" s="11"/>
      <c r="F25" s="13"/>
      <c r="G25" s="13"/>
      <c r="H25" s="13"/>
    </row>
    <row r="26" spans="2:8" s="1" customFormat="1">
      <c r="B26" s="11"/>
      <c r="F26" s="13"/>
      <c r="G26" s="13"/>
      <c r="H26" s="13"/>
    </row>
    <row r="27" spans="2:8" s="1" customFormat="1">
      <c r="B27" s="11"/>
      <c r="F27" s="13"/>
      <c r="G27" s="13"/>
      <c r="H27" s="13"/>
    </row>
    <row r="28" spans="2:8" s="1" customFormat="1">
      <c r="B28" s="11"/>
      <c r="F28" s="13"/>
      <c r="G28" s="13"/>
      <c r="H28" s="13"/>
    </row>
    <row r="29" spans="2:8" s="1" customFormat="1">
      <c r="B29" s="11"/>
      <c r="F29" s="13"/>
      <c r="G29" s="13"/>
      <c r="H29" s="13"/>
    </row>
    <row r="30" spans="2:8" s="1" customFormat="1">
      <c r="B30" s="11"/>
      <c r="F30" s="13"/>
      <c r="G30" s="13"/>
      <c r="H30" s="13"/>
    </row>
    <row r="31" spans="2:8" s="1" customFormat="1">
      <c r="B31" s="11"/>
      <c r="F31" s="13"/>
      <c r="G31" s="13"/>
      <c r="H31" s="13"/>
    </row>
  </sheetData>
  <mergeCells count="9">
    <mergeCell ref="A8:A10"/>
    <mergeCell ref="C8:E8"/>
    <mergeCell ref="C9:E9"/>
    <mergeCell ref="C10:E10"/>
    <mergeCell ref="A2:H2"/>
    <mergeCell ref="A6:A7"/>
    <mergeCell ref="B6:B7"/>
    <mergeCell ref="C6:E7"/>
    <mergeCell ref="F6:H6"/>
  </mergeCells>
  <printOptions horizontalCentered="1" verticalCentered="1"/>
  <pageMargins left="0.31496062992125984" right="0.31496062992125984" top="0" bottom="0" header="0.31496062992125984" footer="0.31496062992125984"/>
  <pageSetup scale="7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B3C3-2AF3-4585-BDED-D2278ECF4FED}">
  <dimension ref="A2:L33"/>
  <sheetViews>
    <sheetView showGridLines="0" topLeftCell="A3" zoomScale="130" zoomScaleNormal="130" zoomScaleSheetLayoutView="100" workbookViewId="0">
      <selection activeCell="L6" sqref="A6:L26"/>
    </sheetView>
  </sheetViews>
  <sheetFormatPr baseColWidth="10" defaultColWidth="11.42578125" defaultRowHeight="15"/>
  <cols>
    <col min="1" max="1" width="4.5703125" style="1" customWidth="1"/>
    <col min="2" max="2" width="62.140625" style="12" customWidth="1"/>
    <col min="6" max="6" width="15.5703125" style="21" customWidth="1"/>
    <col min="7" max="7" width="15.5703125" style="21" hidden="1" customWidth="1"/>
    <col min="8" max="8" width="15.5703125" style="21" customWidth="1"/>
    <col min="9" max="12" width="10.85546875" style="1"/>
  </cols>
  <sheetData>
    <row r="2" spans="1:8" ht="21">
      <c r="A2" s="136" t="s">
        <v>33</v>
      </c>
      <c r="B2" s="136"/>
      <c r="C2" s="136"/>
      <c r="D2" s="136"/>
      <c r="E2" s="136"/>
      <c r="F2" s="136"/>
      <c r="G2" s="136"/>
      <c r="H2" s="136"/>
    </row>
    <row r="5" spans="1:8" s="1" customFormat="1" ht="18.95" customHeight="1" thickBot="1"/>
    <row r="6" spans="1:8" s="1" customFormat="1" ht="16.5" customHeight="1">
      <c r="A6" s="137" t="s">
        <v>1</v>
      </c>
      <c r="B6" s="139" t="s">
        <v>3</v>
      </c>
      <c r="C6" s="141" t="s">
        <v>4</v>
      </c>
      <c r="D6" s="139"/>
      <c r="E6" s="142"/>
      <c r="F6" s="145" t="s">
        <v>34</v>
      </c>
      <c r="G6" s="145"/>
      <c r="H6" s="145"/>
    </row>
    <row r="7" spans="1:8" s="1" customFormat="1" ht="17.25">
      <c r="A7" s="138"/>
      <c r="B7" s="140"/>
      <c r="C7" s="143"/>
      <c r="D7" s="140"/>
      <c r="E7" s="144"/>
      <c r="F7" s="10" t="s">
        <v>35</v>
      </c>
      <c r="G7" s="10"/>
      <c r="H7" s="9" t="s">
        <v>36</v>
      </c>
    </row>
    <row r="8" spans="1:8" s="1" customFormat="1" ht="39.950000000000003" customHeight="1">
      <c r="A8" s="146" t="s">
        <v>47</v>
      </c>
      <c r="B8" s="35" t="s">
        <v>48</v>
      </c>
      <c r="C8" s="130" t="s">
        <v>49</v>
      </c>
      <c r="D8" s="130"/>
      <c r="E8" s="131"/>
      <c r="F8" s="25">
        <v>0</v>
      </c>
      <c r="G8" s="26" t="s">
        <v>50</v>
      </c>
      <c r="H8" s="27"/>
    </row>
    <row r="9" spans="1:8" s="1" customFormat="1" ht="39.950000000000003" customHeight="1">
      <c r="A9" s="147"/>
      <c r="B9" s="30" t="s">
        <v>51</v>
      </c>
      <c r="C9" s="132" t="s">
        <v>52</v>
      </c>
      <c r="D9" s="132"/>
      <c r="E9" s="133"/>
      <c r="F9" s="15">
        <v>5</v>
      </c>
      <c r="G9" s="3" t="s">
        <v>53</v>
      </c>
      <c r="H9" s="6"/>
    </row>
    <row r="10" spans="1:8" s="1" customFormat="1" ht="39.950000000000003" customHeight="1">
      <c r="A10" s="147"/>
      <c r="B10" s="30" t="s">
        <v>54</v>
      </c>
      <c r="C10" s="132" t="s">
        <v>55</v>
      </c>
      <c r="D10" s="132"/>
      <c r="E10" s="133"/>
      <c r="F10" s="15">
        <v>5</v>
      </c>
      <c r="G10" s="16" t="s">
        <v>56</v>
      </c>
      <c r="H10" s="17"/>
    </row>
    <row r="11" spans="1:8" s="1" customFormat="1" ht="39.950000000000003" customHeight="1">
      <c r="A11" s="147"/>
      <c r="B11" s="30" t="s">
        <v>57</v>
      </c>
      <c r="C11" s="132" t="s">
        <v>58</v>
      </c>
      <c r="D11" s="132"/>
      <c r="E11" s="133"/>
      <c r="F11" s="15">
        <v>4</v>
      </c>
      <c r="G11" s="3" t="s">
        <v>59</v>
      </c>
      <c r="H11" s="6"/>
    </row>
    <row r="12" spans="1:8" s="1" customFormat="1" ht="39.950000000000003" customHeight="1">
      <c r="A12" s="148"/>
      <c r="B12" s="30" t="s">
        <v>60</v>
      </c>
      <c r="C12" s="134" t="s">
        <v>61</v>
      </c>
      <c r="D12" s="134"/>
      <c r="E12" s="135"/>
      <c r="F12" s="18">
        <v>2</v>
      </c>
      <c r="G12" s="4" t="s">
        <v>62</v>
      </c>
      <c r="H12" s="7"/>
    </row>
    <row r="13" spans="1:8" s="1" customFormat="1" ht="15.75" thickBot="1">
      <c r="A13" s="1" t="s">
        <v>46</v>
      </c>
      <c r="B13" s="11"/>
      <c r="C13" s="2"/>
      <c r="F13" s="13"/>
      <c r="G13" s="13"/>
      <c r="H13" s="13"/>
    </row>
    <row r="14" spans="1:8" s="1" customFormat="1">
      <c r="B14" s="11"/>
      <c r="F14" s="13"/>
      <c r="G14" s="13"/>
      <c r="H14" s="13"/>
    </row>
    <row r="15" spans="1:8" s="1" customFormat="1">
      <c r="B15" s="11"/>
      <c r="F15" s="13"/>
      <c r="G15" s="13"/>
      <c r="H15" s="13"/>
    </row>
    <row r="16" spans="1:8" s="1" customFormat="1">
      <c r="B16" s="11"/>
      <c r="F16" s="13"/>
      <c r="G16" s="13"/>
      <c r="H16" s="13"/>
    </row>
    <row r="17" spans="2:8" s="1" customFormat="1">
      <c r="B17" s="11"/>
      <c r="F17" s="13"/>
      <c r="G17" s="13"/>
      <c r="H17" s="13"/>
    </row>
    <row r="18" spans="2:8" s="1" customFormat="1">
      <c r="B18" s="11"/>
      <c r="F18" s="13"/>
      <c r="G18" s="13"/>
      <c r="H18" s="13"/>
    </row>
    <row r="19" spans="2:8" s="1" customFormat="1">
      <c r="B19" s="11"/>
      <c r="F19" s="13"/>
      <c r="G19" s="13"/>
      <c r="H19" s="13"/>
    </row>
    <row r="20" spans="2:8" s="1" customFormat="1">
      <c r="B20" s="11"/>
      <c r="F20" s="13"/>
      <c r="G20" s="13"/>
      <c r="H20" s="13"/>
    </row>
    <row r="21" spans="2:8" s="1" customFormat="1">
      <c r="B21" s="11"/>
      <c r="F21" s="13"/>
      <c r="G21" s="13"/>
      <c r="H21" s="13"/>
    </row>
    <row r="22" spans="2:8" s="1" customFormat="1">
      <c r="B22" s="11"/>
      <c r="F22" s="13"/>
      <c r="G22" s="13"/>
      <c r="H22" s="13"/>
    </row>
    <row r="23" spans="2:8" s="1" customFormat="1">
      <c r="B23" s="11"/>
      <c r="F23" s="13"/>
      <c r="G23" s="13"/>
      <c r="H23" s="13"/>
    </row>
    <row r="24" spans="2:8" s="1" customFormat="1">
      <c r="B24" s="11"/>
      <c r="F24" s="13"/>
      <c r="G24" s="13"/>
      <c r="H24" s="13"/>
    </row>
    <row r="25" spans="2:8" s="1" customFormat="1">
      <c r="B25" s="11"/>
      <c r="F25" s="13"/>
      <c r="G25" s="13"/>
      <c r="H25" s="13"/>
    </row>
    <row r="26" spans="2:8" s="1" customFormat="1">
      <c r="B26" s="11"/>
      <c r="F26" s="13"/>
      <c r="G26" s="13"/>
      <c r="H26" s="13"/>
    </row>
    <row r="27" spans="2:8" s="1" customFormat="1">
      <c r="B27" s="11"/>
      <c r="F27" s="13"/>
      <c r="G27" s="13"/>
      <c r="H27" s="13"/>
    </row>
    <row r="28" spans="2:8" s="1" customFormat="1">
      <c r="B28" s="11"/>
      <c r="F28" s="13"/>
      <c r="G28" s="13"/>
      <c r="H28" s="13"/>
    </row>
    <row r="29" spans="2:8" s="1" customFormat="1">
      <c r="B29" s="11"/>
      <c r="F29" s="13"/>
      <c r="G29" s="13"/>
      <c r="H29" s="13"/>
    </row>
    <row r="30" spans="2:8" s="1" customFormat="1">
      <c r="B30" s="11"/>
      <c r="F30" s="13"/>
      <c r="G30" s="13"/>
      <c r="H30" s="13"/>
    </row>
    <row r="31" spans="2:8" s="1" customFormat="1">
      <c r="B31" s="11"/>
      <c r="F31" s="13"/>
      <c r="G31" s="13"/>
      <c r="H31" s="13"/>
    </row>
    <row r="32" spans="2:8" s="1" customFormat="1">
      <c r="B32" s="11"/>
      <c r="F32" s="13"/>
      <c r="G32" s="13"/>
      <c r="H32" s="13"/>
    </row>
    <row r="33" spans="2:8" s="1" customFormat="1">
      <c r="B33" s="11"/>
      <c r="F33" s="13"/>
      <c r="G33" s="13"/>
      <c r="H33" s="13"/>
    </row>
  </sheetData>
  <mergeCells count="11">
    <mergeCell ref="A2:H2"/>
    <mergeCell ref="A6:A7"/>
    <mergeCell ref="B6:B7"/>
    <mergeCell ref="C6:E7"/>
    <mergeCell ref="F6:H6"/>
    <mergeCell ref="A8:A12"/>
    <mergeCell ref="C8:E8"/>
    <mergeCell ref="C9:E9"/>
    <mergeCell ref="C10:E10"/>
    <mergeCell ref="C11:E11"/>
    <mergeCell ref="C12:E12"/>
  </mergeCells>
  <printOptions horizontalCentered="1" verticalCentered="1"/>
  <pageMargins left="0.31496062992125984" right="0.31496062992125984" top="0" bottom="0" header="0.31496062992125984" footer="0.31496062992125984"/>
  <pageSetup scale="7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7E1C-6CC9-4D60-B267-6EDCD24A5207}">
  <dimension ref="A2:L30"/>
  <sheetViews>
    <sheetView showGridLines="0" topLeftCell="A8" zoomScale="130" zoomScaleNormal="130" zoomScaleSheetLayoutView="100" workbookViewId="0">
      <selection activeCell="L6" sqref="A6:L26"/>
    </sheetView>
  </sheetViews>
  <sheetFormatPr baseColWidth="10" defaultColWidth="11.42578125" defaultRowHeight="15"/>
  <cols>
    <col min="1" max="1" width="4.5703125" style="1" customWidth="1"/>
    <col min="2" max="2" width="62.140625" style="12" customWidth="1"/>
    <col min="6" max="6" width="15.5703125" style="21" customWidth="1"/>
    <col min="7" max="7" width="15.5703125" style="21" hidden="1" customWidth="1"/>
    <col min="8" max="8" width="15.5703125" style="21" customWidth="1"/>
    <col min="9" max="12" width="10.85546875" style="1"/>
  </cols>
  <sheetData>
    <row r="2" spans="1:8" ht="21">
      <c r="A2" s="136" t="s">
        <v>33</v>
      </c>
      <c r="B2" s="136"/>
      <c r="C2" s="136"/>
      <c r="D2" s="136"/>
      <c r="E2" s="136"/>
      <c r="F2" s="136"/>
      <c r="G2" s="136"/>
      <c r="H2" s="136"/>
    </row>
    <row r="5" spans="1:8" s="1" customFormat="1" ht="18.95" customHeight="1" thickBot="1"/>
    <row r="6" spans="1:8" s="1" customFormat="1" ht="16.5" customHeight="1">
      <c r="A6" s="137" t="s">
        <v>1</v>
      </c>
      <c r="B6" s="139" t="s">
        <v>3</v>
      </c>
      <c r="C6" s="141" t="s">
        <v>4</v>
      </c>
      <c r="D6" s="139"/>
      <c r="E6" s="142"/>
      <c r="F6" s="145" t="s">
        <v>34</v>
      </c>
      <c r="G6" s="145"/>
      <c r="H6" s="145"/>
    </row>
    <row r="7" spans="1:8" s="1" customFormat="1" ht="17.25">
      <c r="A7" s="138"/>
      <c r="B7" s="140"/>
      <c r="C7" s="143"/>
      <c r="D7" s="140"/>
      <c r="E7" s="144"/>
      <c r="F7" s="10" t="s">
        <v>35</v>
      </c>
      <c r="G7" s="10"/>
      <c r="H7" s="9" t="s">
        <v>36</v>
      </c>
    </row>
    <row r="8" spans="1:8" s="1" customFormat="1" ht="39.950000000000003" customHeight="1">
      <c r="A8" s="146" t="s">
        <v>63</v>
      </c>
      <c r="B8" s="36" t="s">
        <v>64</v>
      </c>
      <c r="C8" s="149" t="s">
        <v>65</v>
      </c>
      <c r="D8" s="149"/>
      <c r="E8" s="150"/>
      <c r="F8" s="14">
        <v>1</v>
      </c>
      <c r="G8" s="28" t="s">
        <v>66</v>
      </c>
      <c r="H8" s="29"/>
    </row>
    <row r="9" spans="1:8" s="1" customFormat="1" ht="39.950000000000003" customHeight="1">
      <c r="A9" s="148"/>
      <c r="B9" s="34" t="s">
        <v>67</v>
      </c>
      <c r="C9" s="134" t="s">
        <v>65</v>
      </c>
      <c r="D9" s="134"/>
      <c r="E9" s="135"/>
      <c r="F9" s="18">
        <v>4</v>
      </c>
      <c r="G9" s="19" t="s">
        <v>68</v>
      </c>
      <c r="H9" s="20"/>
    </row>
    <row r="10" spans="1:8" s="1" customFormat="1" ht="15.75" thickBot="1">
      <c r="A10" s="1" t="s">
        <v>46</v>
      </c>
      <c r="B10" s="11"/>
      <c r="C10" s="2"/>
      <c r="F10" s="13"/>
      <c r="G10" s="13"/>
      <c r="H10" s="13"/>
    </row>
    <row r="11" spans="1:8" s="1" customFormat="1">
      <c r="B11" s="11"/>
      <c r="F11" s="13"/>
      <c r="G11" s="13"/>
      <c r="H11" s="13"/>
    </row>
    <row r="12" spans="1:8" s="1" customFormat="1">
      <c r="B12" s="11"/>
      <c r="F12" s="13"/>
      <c r="G12" s="13"/>
      <c r="H12" s="13"/>
    </row>
    <row r="13" spans="1:8" s="1" customFormat="1">
      <c r="B13" s="11"/>
      <c r="F13" s="13"/>
      <c r="G13" s="13"/>
      <c r="H13" s="13"/>
    </row>
    <row r="14" spans="1:8" s="1" customFormat="1">
      <c r="B14" s="11"/>
      <c r="F14" s="13"/>
      <c r="G14" s="13"/>
      <c r="H14" s="13"/>
    </row>
    <row r="15" spans="1:8" s="1" customFormat="1">
      <c r="B15" s="11"/>
      <c r="F15" s="13"/>
      <c r="G15" s="13"/>
      <c r="H15" s="13"/>
    </row>
    <row r="16" spans="1:8" s="1" customFormat="1">
      <c r="B16" s="11"/>
      <c r="F16" s="13"/>
      <c r="G16" s="13"/>
      <c r="H16" s="13"/>
    </row>
    <row r="17" spans="2:8" s="1" customFormat="1">
      <c r="B17" s="11"/>
      <c r="F17" s="13"/>
      <c r="G17" s="13"/>
      <c r="H17" s="13"/>
    </row>
    <row r="18" spans="2:8" s="1" customFormat="1">
      <c r="B18" s="11"/>
      <c r="F18" s="13"/>
      <c r="G18" s="13"/>
      <c r="H18" s="13"/>
    </row>
    <row r="19" spans="2:8" s="1" customFormat="1">
      <c r="B19" s="11"/>
      <c r="F19" s="13"/>
      <c r="G19" s="13"/>
      <c r="H19" s="13"/>
    </row>
    <row r="20" spans="2:8" s="1" customFormat="1">
      <c r="B20" s="11"/>
      <c r="F20" s="13"/>
      <c r="G20" s="13"/>
      <c r="H20" s="13"/>
    </row>
    <row r="21" spans="2:8" s="1" customFormat="1">
      <c r="B21" s="11"/>
      <c r="F21" s="13"/>
      <c r="G21" s="13"/>
      <c r="H21" s="13"/>
    </row>
    <row r="22" spans="2:8" s="1" customFormat="1">
      <c r="B22" s="11"/>
      <c r="F22" s="13"/>
      <c r="G22" s="13"/>
      <c r="H22" s="13"/>
    </row>
    <row r="23" spans="2:8" s="1" customFormat="1">
      <c r="B23" s="11"/>
      <c r="F23" s="13"/>
      <c r="G23" s="13"/>
      <c r="H23" s="13"/>
    </row>
    <row r="24" spans="2:8" s="1" customFormat="1">
      <c r="B24" s="11"/>
      <c r="F24" s="13"/>
      <c r="G24" s="13"/>
      <c r="H24" s="13"/>
    </row>
    <row r="25" spans="2:8" s="1" customFormat="1">
      <c r="B25" s="11"/>
      <c r="F25" s="13"/>
      <c r="G25" s="13"/>
      <c r="H25" s="13"/>
    </row>
    <row r="26" spans="2:8" s="1" customFormat="1">
      <c r="B26" s="11"/>
      <c r="F26" s="13"/>
      <c r="G26" s="13"/>
      <c r="H26" s="13"/>
    </row>
    <row r="27" spans="2:8" s="1" customFormat="1">
      <c r="B27" s="11"/>
      <c r="F27" s="13"/>
      <c r="G27" s="13"/>
      <c r="H27" s="13"/>
    </row>
    <row r="28" spans="2:8" s="1" customFormat="1">
      <c r="B28" s="11"/>
      <c r="F28" s="13"/>
      <c r="G28" s="13"/>
      <c r="H28" s="13"/>
    </row>
    <row r="29" spans="2:8" s="1" customFormat="1">
      <c r="B29" s="11"/>
      <c r="F29" s="13"/>
      <c r="G29" s="13"/>
      <c r="H29" s="13"/>
    </row>
    <row r="30" spans="2:8" s="1" customFormat="1">
      <c r="B30" s="11"/>
      <c r="F30" s="13"/>
      <c r="G30" s="13"/>
      <c r="H30" s="13"/>
    </row>
  </sheetData>
  <mergeCells count="8">
    <mergeCell ref="A8:A9"/>
    <mergeCell ref="C8:E8"/>
    <mergeCell ref="C9:E9"/>
    <mergeCell ref="A2:H2"/>
    <mergeCell ref="A6:A7"/>
    <mergeCell ref="B6:B7"/>
    <mergeCell ref="C6:E7"/>
    <mergeCell ref="F6:H6"/>
  </mergeCells>
  <printOptions horizontalCentered="1" verticalCentered="1"/>
  <pageMargins left="0.31496062992125984" right="0.31496062992125984" top="0" bottom="0" header="0.31496062992125984" footer="0.31496062992125984"/>
  <pageSetup scale="7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DF17E-9713-4467-B604-0022D5F56AEF}">
  <dimension ref="A2:L30"/>
  <sheetViews>
    <sheetView showGridLines="0" zoomScale="130" zoomScaleNormal="130" zoomScaleSheetLayoutView="100" workbookViewId="0">
      <selection activeCell="L6" sqref="A6:L26"/>
    </sheetView>
  </sheetViews>
  <sheetFormatPr baseColWidth="10" defaultColWidth="11.42578125" defaultRowHeight="15"/>
  <cols>
    <col min="1" max="1" width="4.5703125" style="1" customWidth="1"/>
    <col min="2" max="2" width="62.140625" style="12" customWidth="1"/>
    <col min="6" max="6" width="15.5703125" style="21" customWidth="1"/>
    <col min="7" max="7" width="15.5703125" style="21" hidden="1" customWidth="1"/>
    <col min="8" max="8" width="15.5703125" style="21" customWidth="1"/>
    <col min="9" max="12" width="10.85546875" style="1"/>
  </cols>
  <sheetData>
    <row r="2" spans="1:8" ht="21">
      <c r="A2" s="136" t="s">
        <v>33</v>
      </c>
      <c r="B2" s="136"/>
      <c r="C2" s="136"/>
      <c r="D2" s="136"/>
      <c r="E2" s="136"/>
      <c r="F2" s="136"/>
      <c r="G2" s="136"/>
      <c r="H2" s="136"/>
    </row>
    <row r="5" spans="1:8" s="1" customFormat="1" ht="18.95" customHeight="1" thickBot="1"/>
    <row r="6" spans="1:8" s="1" customFormat="1" ht="16.5" customHeight="1">
      <c r="A6" s="137" t="s">
        <v>1</v>
      </c>
      <c r="B6" s="139" t="s">
        <v>3</v>
      </c>
      <c r="C6" s="141" t="s">
        <v>4</v>
      </c>
      <c r="D6" s="139"/>
      <c r="E6" s="142"/>
      <c r="F6" s="145" t="s">
        <v>34</v>
      </c>
      <c r="G6" s="145"/>
      <c r="H6" s="145"/>
    </row>
    <row r="7" spans="1:8" s="1" customFormat="1" ht="17.25">
      <c r="A7" s="138"/>
      <c r="B7" s="140"/>
      <c r="C7" s="143"/>
      <c r="D7" s="140"/>
      <c r="E7" s="144"/>
      <c r="F7" s="10" t="s">
        <v>35</v>
      </c>
      <c r="G7" s="10"/>
      <c r="H7" s="9" t="s">
        <v>36</v>
      </c>
    </row>
    <row r="8" spans="1:8" s="1" customFormat="1" ht="39.950000000000003" customHeight="1">
      <c r="A8" s="146" t="s">
        <v>69</v>
      </c>
      <c r="B8" s="35" t="s">
        <v>70</v>
      </c>
      <c r="C8" s="130" t="s">
        <v>71</v>
      </c>
      <c r="D8" s="130"/>
      <c r="E8" s="131"/>
      <c r="F8" s="25">
        <v>0</v>
      </c>
      <c r="G8" s="26" t="s">
        <v>72</v>
      </c>
      <c r="H8" s="27"/>
    </row>
    <row r="9" spans="1:8" s="1" customFormat="1" ht="39.950000000000003" customHeight="1">
      <c r="A9" s="148"/>
      <c r="B9" s="31" t="s">
        <v>73</v>
      </c>
      <c r="C9" s="151" t="s">
        <v>74</v>
      </c>
      <c r="D9" s="151"/>
      <c r="E9" s="152"/>
      <c r="F9" s="22">
        <v>6</v>
      </c>
      <c r="G9" s="23" t="s">
        <v>75</v>
      </c>
      <c r="H9" s="24"/>
    </row>
    <row r="10" spans="1:8" s="1" customFormat="1" ht="15.75" thickBot="1">
      <c r="A10" s="1" t="s">
        <v>46</v>
      </c>
      <c r="B10" s="11"/>
      <c r="C10" s="2"/>
      <c r="F10" s="13"/>
      <c r="G10" s="13"/>
      <c r="H10" s="13"/>
    </row>
    <row r="11" spans="1:8" s="1" customFormat="1">
      <c r="B11" s="11"/>
      <c r="F11" s="13"/>
      <c r="G11" s="13"/>
      <c r="H11" s="13"/>
    </row>
    <row r="12" spans="1:8" s="1" customFormat="1">
      <c r="B12" s="11"/>
      <c r="F12" s="13"/>
      <c r="G12" s="13"/>
      <c r="H12" s="13"/>
    </row>
    <row r="13" spans="1:8" s="1" customFormat="1">
      <c r="B13" s="11"/>
      <c r="F13" s="13"/>
      <c r="G13" s="13"/>
      <c r="H13" s="13"/>
    </row>
    <row r="14" spans="1:8" s="1" customFormat="1">
      <c r="B14" s="11"/>
      <c r="F14" s="13"/>
      <c r="G14" s="13"/>
      <c r="H14" s="13"/>
    </row>
    <row r="15" spans="1:8" s="1" customFormat="1">
      <c r="B15" s="11"/>
      <c r="F15" s="13"/>
      <c r="G15" s="13"/>
      <c r="H15" s="13"/>
    </row>
    <row r="16" spans="1:8" s="1" customFormat="1">
      <c r="B16" s="11"/>
      <c r="F16" s="13"/>
      <c r="G16" s="13"/>
      <c r="H16" s="13"/>
    </row>
    <row r="17" spans="2:8" s="1" customFormat="1">
      <c r="B17" s="11"/>
      <c r="F17" s="13"/>
      <c r="G17" s="13"/>
      <c r="H17" s="13"/>
    </row>
    <row r="18" spans="2:8" s="1" customFormat="1">
      <c r="B18" s="11"/>
      <c r="F18" s="13"/>
      <c r="G18" s="13"/>
      <c r="H18" s="13"/>
    </row>
    <row r="19" spans="2:8" s="1" customFormat="1">
      <c r="B19" s="11"/>
      <c r="F19" s="13"/>
      <c r="G19" s="13"/>
      <c r="H19" s="13"/>
    </row>
    <row r="20" spans="2:8" s="1" customFormat="1">
      <c r="B20" s="11"/>
      <c r="F20" s="13"/>
      <c r="G20" s="13"/>
      <c r="H20" s="13"/>
    </row>
    <row r="21" spans="2:8" s="1" customFormat="1">
      <c r="B21" s="11"/>
      <c r="F21" s="13"/>
      <c r="G21" s="13"/>
      <c r="H21" s="13"/>
    </row>
    <row r="22" spans="2:8" s="1" customFormat="1">
      <c r="B22" s="11"/>
      <c r="F22" s="13"/>
      <c r="G22" s="13"/>
      <c r="H22" s="13"/>
    </row>
    <row r="23" spans="2:8" s="1" customFormat="1">
      <c r="B23" s="11"/>
      <c r="F23" s="13"/>
      <c r="G23" s="13"/>
      <c r="H23" s="13"/>
    </row>
    <row r="24" spans="2:8" s="1" customFormat="1">
      <c r="B24" s="11"/>
      <c r="F24" s="13"/>
      <c r="G24" s="13"/>
      <c r="H24" s="13"/>
    </row>
    <row r="25" spans="2:8" s="1" customFormat="1">
      <c r="B25" s="11"/>
      <c r="F25" s="13"/>
      <c r="G25" s="13"/>
      <c r="H25" s="13"/>
    </row>
    <row r="26" spans="2:8" s="1" customFormat="1">
      <c r="B26" s="11"/>
      <c r="F26" s="13"/>
      <c r="G26" s="13"/>
      <c r="H26" s="13"/>
    </row>
    <row r="27" spans="2:8" s="1" customFormat="1">
      <c r="B27" s="11"/>
      <c r="F27" s="13"/>
      <c r="G27" s="13"/>
      <c r="H27" s="13"/>
    </row>
    <row r="28" spans="2:8" s="1" customFormat="1">
      <c r="B28" s="11"/>
      <c r="F28" s="13"/>
      <c r="G28" s="13"/>
      <c r="H28" s="13"/>
    </row>
    <row r="29" spans="2:8" s="1" customFormat="1">
      <c r="B29" s="11"/>
      <c r="F29" s="13"/>
      <c r="G29" s="13"/>
      <c r="H29" s="13"/>
    </row>
    <row r="30" spans="2:8" s="1" customFormat="1">
      <c r="B30" s="11"/>
      <c r="F30" s="13"/>
      <c r="G30" s="13"/>
      <c r="H30" s="13"/>
    </row>
  </sheetData>
  <mergeCells count="8">
    <mergeCell ref="A8:A9"/>
    <mergeCell ref="C8:E8"/>
    <mergeCell ref="C9:E9"/>
    <mergeCell ref="A2:H2"/>
    <mergeCell ref="A6:A7"/>
    <mergeCell ref="B6:B7"/>
    <mergeCell ref="C6:E7"/>
    <mergeCell ref="F6:H6"/>
  </mergeCells>
  <printOptions horizontalCentered="1" verticalCentered="1"/>
  <pageMargins left="0.31496062992125984" right="0.31496062992125984" top="0" bottom="0" header="0.31496062992125984" footer="0.31496062992125984"/>
  <pageSetup scale="7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EB424-C7FB-4BFC-9D6D-094A9CBEDC25}">
  <dimension ref="A2:L32"/>
  <sheetViews>
    <sheetView showGridLines="0" topLeftCell="A5" zoomScale="130" zoomScaleNormal="130" zoomScaleSheetLayoutView="100" workbookViewId="0">
      <selection activeCell="L6" sqref="A6:L26"/>
    </sheetView>
  </sheetViews>
  <sheetFormatPr baseColWidth="10" defaultColWidth="11.42578125" defaultRowHeight="15"/>
  <cols>
    <col min="1" max="1" width="4.5703125" style="1" customWidth="1"/>
    <col min="2" max="2" width="62.140625" style="12" customWidth="1"/>
    <col min="6" max="6" width="15.5703125" style="21" customWidth="1"/>
    <col min="7" max="7" width="15.5703125" style="21" hidden="1" customWidth="1"/>
    <col min="8" max="8" width="15.5703125" style="21" customWidth="1"/>
    <col min="9" max="12" width="10.85546875" style="1"/>
  </cols>
  <sheetData>
    <row r="2" spans="1:8" ht="21">
      <c r="A2" s="136" t="s">
        <v>33</v>
      </c>
      <c r="B2" s="136"/>
      <c r="C2" s="136"/>
      <c r="D2" s="136"/>
      <c r="E2" s="136"/>
      <c r="F2" s="136"/>
      <c r="G2" s="136"/>
      <c r="H2" s="136"/>
    </row>
    <row r="5" spans="1:8" s="1" customFormat="1" ht="18.95" customHeight="1" thickBot="1"/>
    <row r="6" spans="1:8" s="1" customFormat="1" ht="16.5" customHeight="1">
      <c r="A6" s="137" t="s">
        <v>1</v>
      </c>
      <c r="B6" s="139" t="s">
        <v>3</v>
      </c>
      <c r="C6" s="141" t="s">
        <v>4</v>
      </c>
      <c r="D6" s="139"/>
      <c r="E6" s="142"/>
      <c r="F6" s="145" t="s">
        <v>34</v>
      </c>
      <c r="G6" s="145"/>
      <c r="H6" s="145"/>
    </row>
    <row r="7" spans="1:8" s="1" customFormat="1" ht="17.25">
      <c r="A7" s="138"/>
      <c r="B7" s="140"/>
      <c r="C7" s="143"/>
      <c r="D7" s="140"/>
      <c r="E7" s="144"/>
      <c r="F7" s="10" t="s">
        <v>35</v>
      </c>
      <c r="G7" s="10"/>
      <c r="H7" s="9" t="s">
        <v>36</v>
      </c>
    </row>
    <row r="8" spans="1:8" s="1" customFormat="1" ht="39.950000000000003" customHeight="1">
      <c r="A8" s="147" t="s">
        <v>76</v>
      </c>
      <c r="B8" s="32" t="s">
        <v>77</v>
      </c>
      <c r="C8" s="149" t="s">
        <v>78</v>
      </c>
      <c r="D8" s="149"/>
      <c r="E8" s="150"/>
      <c r="F8" s="14">
        <v>17</v>
      </c>
      <c r="G8" s="28" t="s">
        <v>79</v>
      </c>
      <c r="H8" s="29"/>
    </row>
    <row r="9" spans="1:8" s="1" customFormat="1" ht="39.950000000000003" customHeight="1">
      <c r="A9" s="147"/>
      <c r="B9" s="33" t="s">
        <v>80</v>
      </c>
      <c r="C9" s="153" t="s">
        <v>81</v>
      </c>
      <c r="D9" s="153"/>
      <c r="E9" s="154"/>
      <c r="F9" s="15">
        <v>17</v>
      </c>
      <c r="G9" s="16" t="s">
        <v>82</v>
      </c>
      <c r="H9" s="17"/>
    </row>
    <row r="10" spans="1:8" s="1" customFormat="1" ht="39.950000000000003" customHeight="1">
      <c r="A10" s="147"/>
      <c r="B10" s="33" t="s">
        <v>83</v>
      </c>
      <c r="C10" s="132" t="s">
        <v>84</v>
      </c>
      <c r="D10" s="132"/>
      <c r="E10" s="133"/>
      <c r="F10" s="15">
        <v>1</v>
      </c>
      <c r="G10" s="16" t="s">
        <v>85</v>
      </c>
      <c r="H10" s="17"/>
    </row>
    <row r="11" spans="1:8" s="1" customFormat="1" ht="39.950000000000003" customHeight="1">
      <c r="A11" s="148"/>
      <c r="B11" s="34" t="s">
        <v>86</v>
      </c>
      <c r="C11" s="134" t="s">
        <v>78</v>
      </c>
      <c r="D11" s="134"/>
      <c r="E11" s="135"/>
      <c r="F11" s="18">
        <v>0</v>
      </c>
      <c r="G11" s="4" t="s">
        <v>87</v>
      </c>
      <c r="H11" s="7"/>
    </row>
    <row r="12" spans="1:8" s="1" customFormat="1" ht="15.75" thickBot="1">
      <c r="A12" s="1" t="s">
        <v>46</v>
      </c>
      <c r="B12" s="11"/>
      <c r="C12" s="2"/>
      <c r="F12" s="13"/>
      <c r="G12" s="13"/>
      <c r="H12" s="13"/>
    </row>
    <row r="13" spans="1:8" s="1" customFormat="1">
      <c r="B13" s="11"/>
      <c r="F13" s="13"/>
      <c r="G13" s="13"/>
      <c r="H13" s="13"/>
    </row>
    <row r="14" spans="1:8" s="1" customFormat="1">
      <c r="B14" s="11"/>
      <c r="F14" s="13"/>
      <c r="G14" s="13"/>
      <c r="H14" s="13"/>
    </row>
    <row r="15" spans="1:8" s="1" customFormat="1">
      <c r="B15" s="11"/>
      <c r="F15" s="13"/>
      <c r="G15" s="13"/>
      <c r="H15" s="13"/>
    </row>
    <row r="16" spans="1:8" s="1" customFormat="1">
      <c r="B16" s="11"/>
      <c r="F16" s="13"/>
      <c r="G16" s="13"/>
      <c r="H16" s="13"/>
    </row>
    <row r="17" spans="2:8" s="1" customFormat="1">
      <c r="B17" s="11"/>
      <c r="F17" s="13"/>
      <c r="G17" s="13"/>
      <c r="H17" s="13"/>
    </row>
    <row r="18" spans="2:8" s="1" customFormat="1">
      <c r="B18" s="11"/>
      <c r="F18" s="13"/>
      <c r="G18" s="13"/>
      <c r="H18" s="13"/>
    </row>
    <row r="19" spans="2:8" s="1" customFormat="1">
      <c r="B19" s="11"/>
      <c r="F19" s="13"/>
      <c r="G19" s="13"/>
      <c r="H19" s="13"/>
    </row>
    <row r="20" spans="2:8" s="1" customFormat="1">
      <c r="B20" s="11"/>
      <c r="F20" s="13"/>
      <c r="G20" s="13"/>
      <c r="H20" s="13"/>
    </row>
    <row r="21" spans="2:8" s="1" customFormat="1">
      <c r="B21" s="11"/>
      <c r="F21" s="13"/>
      <c r="G21" s="13"/>
      <c r="H21" s="13"/>
    </row>
    <row r="22" spans="2:8" s="1" customFormat="1">
      <c r="B22" s="11"/>
      <c r="F22" s="13"/>
      <c r="G22" s="13"/>
      <c r="H22" s="13"/>
    </row>
    <row r="23" spans="2:8" s="1" customFormat="1">
      <c r="B23" s="11"/>
      <c r="F23" s="13"/>
      <c r="G23" s="13"/>
      <c r="H23" s="13"/>
    </row>
    <row r="24" spans="2:8" s="1" customFormat="1">
      <c r="B24" s="11"/>
      <c r="F24" s="13"/>
      <c r="G24" s="13"/>
      <c r="H24" s="13"/>
    </row>
    <row r="25" spans="2:8" s="1" customFormat="1">
      <c r="B25" s="11"/>
      <c r="F25" s="13"/>
      <c r="G25" s="13"/>
      <c r="H25" s="13"/>
    </row>
    <row r="26" spans="2:8" s="1" customFormat="1">
      <c r="B26" s="11"/>
      <c r="F26" s="13"/>
      <c r="G26" s="13"/>
      <c r="H26" s="13"/>
    </row>
    <row r="27" spans="2:8" s="1" customFormat="1">
      <c r="B27" s="11"/>
      <c r="F27" s="13"/>
      <c r="G27" s="13"/>
      <c r="H27" s="13"/>
    </row>
    <row r="28" spans="2:8" s="1" customFormat="1">
      <c r="B28" s="11"/>
      <c r="F28" s="13"/>
      <c r="G28" s="13"/>
      <c r="H28" s="13"/>
    </row>
    <row r="29" spans="2:8" s="1" customFormat="1">
      <c r="B29" s="11"/>
      <c r="F29" s="13"/>
      <c r="G29" s="13"/>
      <c r="H29" s="13"/>
    </row>
    <row r="30" spans="2:8" s="1" customFormat="1">
      <c r="B30" s="11"/>
      <c r="F30" s="13"/>
      <c r="G30" s="13"/>
      <c r="H30" s="13"/>
    </row>
    <row r="31" spans="2:8" s="1" customFormat="1">
      <c r="B31" s="11"/>
      <c r="F31" s="13"/>
      <c r="G31" s="13"/>
      <c r="H31" s="13"/>
    </row>
    <row r="32" spans="2:8" s="1" customFormat="1">
      <c r="B32" s="11"/>
      <c r="F32" s="13"/>
      <c r="G32" s="13"/>
      <c r="H32" s="13"/>
    </row>
  </sheetData>
  <mergeCells count="10">
    <mergeCell ref="A2:H2"/>
    <mergeCell ref="A6:A7"/>
    <mergeCell ref="B6:B7"/>
    <mergeCell ref="C6:E7"/>
    <mergeCell ref="F6:H6"/>
    <mergeCell ref="A8:A11"/>
    <mergeCell ref="C8:E8"/>
    <mergeCell ref="C9:E9"/>
    <mergeCell ref="C10:E10"/>
    <mergeCell ref="C11:E11"/>
  </mergeCells>
  <printOptions horizontalCentered="1" verticalCentered="1"/>
  <pageMargins left="0.31496062992125984" right="0.31496062992125984" top="0" bottom="0" header="0.31496062992125984" footer="0.31496062992125984"/>
  <pageSetup scale="7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F700B-66BB-4A39-A949-009CF0C8B2D5}">
  <dimension ref="A2:L31"/>
  <sheetViews>
    <sheetView showGridLines="0" topLeftCell="A3" zoomScale="130" zoomScaleNormal="130" zoomScaleSheetLayoutView="100" workbookViewId="0">
      <selection activeCell="L6" sqref="A6:L26"/>
    </sheetView>
  </sheetViews>
  <sheetFormatPr baseColWidth="10" defaultColWidth="11.42578125" defaultRowHeight="15"/>
  <cols>
    <col min="1" max="1" width="4.5703125" style="1" customWidth="1"/>
    <col min="2" max="2" width="62.140625" style="12" customWidth="1"/>
    <col min="6" max="6" width="15.5703125" style="21" customWidth="1"/>
    <col min="7" max="7" width="15.5703125" style="21" hidden="1" customWidth="1"/>
    <col min="8" max="8" width="15.5703125" style="21" customWidth="1"/>
    <col min="9" max="12" width="10.85546875" style="1"/>
  </cols>
  <sheetData>
    <row r="2" spans="1:8" ht="21">
      <c r="A2" s="136" t="s">
        <v>33</v>
      </c>
      <c r="B2" s="136"/>
      <c r="C2" s="136"/>
      <c r="D2" s="136"/>
      <c r="E2" s="136"/>
      <c r="F2" s="136"/>
      <c r="G2" s="136"/>
      <c r="H2" s="136"/>
    </row>
    <row r="5" spans="1:8" s="1" customFormat="1" ht="18.95" customHeight="1" thickBot="1"/>
    <row r="6" spans="1:8" s="1" customFormat="1" ht="16.5" customHeight="1">
      <c r="A6" s="137" t="s">
        <v>1</v>
      </c>
      <c r="B6" s="139" t="s">
        <v>3</v>
      </c>
      <c r="C6" s="141" t="s">
        <v>4</v>
      </c>
      <c r="D6" s="139"/>
      <c r="E6" s="142"/>
      <c r="F6" s="145" t="s">
        <v>34</v>
      </c>
      <c r="G6" s="145"/>
      <c r="H6" s="145"/>
    </row>
    <row r="7" spans="1:8" s="1" customFormat="1" ht="17.25">
      <c r="A7" s="138"/>
      <c r="B7" s="140"/>
      <c r="C7" s="143"/>
      <c r="D7" s="140"/>
      <c r="E7" s="144"/>
      <c r="F7" s="10" t="s">
        <v>35</v>
      </c>
      <c r="G7" s="10"/>
      <c r="H7" s="9" t="s">
        <v>36</v>
      </c>
    </row>
    <row r="8" spans="1:8" s="1" customFormat="1" ht="39.950000000000003" customHeight="1">
      <c r="A8" s="147" t="s">
        <v>88</v>
      </c>
      <c r="B8" s="30" t="s">
        <v>89</v>
      </c>
      <c r="C8" s="132" t="s">
        <v>90</v>
      </c>
      <c r="D8" s="132"/>
      <c r="E8" s="133"/>
      <c r="F8" s="14">
        <v>0</v>
      </c>
      <c r="G8" s="5" t="s">
        <v>91</v>
      </c>
      <c r="H8" s="8"/>
    </row>
    <row r="9" spans="1:8" s="1" customFormat="1" ht="39.950000000000003" customHeight="1">
      <c r="A9" s="147"/>
      <c r="B9" s="30" t="s">
        <v>92</v>
      </c>
      <c r="C9" s="132" t="s">
        <v>93</v>
      </c>
      <c r="D9" s="132"/>
      <c r="E9" s="133"/>
      <c r="F9" s="15">
        <v>10</v>
      </c>
      <c r="G9" s="16" t="s">
        <v>94</v>
      </c>
      <c r="H9" s="17"/>
    </row>
    <row r="10" spans="1:8" s="1" customFormat="1" ht="39.950000000000003" customHeight="1">
      <c r="A10" s="148"/>
      <c r="B10" s="31" t="s">
        <v>95</v>
      </c>
      <c r="C10" s="151" t="s">
        <v>90</v>
      </c>
      <c r="D10" s="151"/>
      <c r="E10" s="152"/>
      <c r="F10" s="22">
        <v>0</v>
      </c>
      <c r="G10" s="23" t="s">
        <v>96</v>
      </c>
      <c r="H10" s="24"/>
    </row>
    <row r="11" spans="1:8" s="1" customFormat="1" ht="15.75" thickBot="1">
      <c r="A11" s="1" t="s">
        <v>46</v>
      </c>
      <c r="B11" s="11"/>
      <c r="C11" s="2"/>
      <c r="F11" s="13"/>
      <c r="G11" s="13"/>
      <c r="H11" s="13"/>
    </row>
    <row r="12" spans="1:8" s="1" customFormat="1">
      <c r="B12" s="11"/>
      <c r="F12" s="13"/>
      <c r="G12" s="13"/>
      <c r="H12" s="13"/>
    </row>
    <row r="13" spans="1:8" s="1" customFormat="1">
      <c r="B13" s="11"/>
      <c r="F13" s="13"/>
      <c r="G13" s="13"/>
      <c r="H13" s="13"/>
    </row>
    <row r="14" spans="1:8" s="1" customFormat="1">
      <c r="B14" s="11"/>
      <c r="F14" s="13"/>
      <c r="G14" s="13"/>
      <c r="H14" s="13"/>
    </row>
    <row r="15" spans="1:8" s="1" customFormat="1">
      <c r="B15" s="11"/>
      <c r="F15" s="13"/>
      <c r="G15" s="13"/>
      <c r="H15" s="13"/>
    </row>
    <row r="16" spans="1:8" s="1" customFormat="1">
      <c r="B16" s="11"/>
      <c r="F16" s="13"/>
      <c r="G16" s="13"/>
      <c r="H16" s="13"/>
    </row>
    <row r="17" spans="2:8" s="1" customFormat="1">
      <c r="B17" s="11"/>
      <c r="F17" s="13"/>
      <c r="G17" s="13"/>
      <c r="H17" s="13"/>
    </row>
    <row r="18" spans="2:8" s="1" customFormat="1">
      <c r="B18" s="11"/>
      <c r="F18" s="13"/>
      <c r="G18" s="13"/>
      <c r="H18" s="13"/>
    </row>
    <row r="19" spans="2:8" s="1" customFormat="1">
      <c r="B19" s="11"/>
      <c r="F19" s="13"/>
      <c r="G19" s="13"/>
      <c r="H19" s="13"/>
    </row>
    <row r="20" spans="2:8" s="1" customFormat="1">
      <c r="B20" s="11"/>
      <c r="F20" s="13"/>
      <c r="G20" s="13"/>
      <c r="H20" s="13"/>
    </row>
    <row r="21" spans="2:8" s="1" customFormat="1">
      <c r="B21" s="11"/>
      <c r="F21" s="13"/>
      <c r="G21" s="13"/>
      <c r="H21" s="13"/>
    </row>
    <row r="22" spans="2:8" s="1" customFormat="1">
      <c r="B22" s="11"/>
      <c r="F22" s="13"/>
      <c r="G22" s="13"/>
      <c r="H22" s="13"/>
    </row>
    <row r="23" spans="2:8" s="1" customFormat="1">
      <c r="B23" s="11"/>
      <c r="F23" s="13"/>
      <c r="G23" s="13"/>
      <c r="H23" s="13"/>
    </row>
    <row r="24" spans="2:8" s="1" customFormat="1">
      <c r="B24" s="11"/>
      <c r="F24" s="13"/>
      <c r="G24" s="13"/>
      <c r="H24" s="13"/>
    </row>
    <row r="25" spans="2:8" s="1" customFormat="1">
      <c r="B25" s="11"/>
      <c r="F25" s="13"/>
      <c r="G25" s="13"/>
      <c r="H25" s="13"/>
    </row>
    <row r="26" spans="2:8" s="1" customFormat="1">
      <c r="B26" s="11"/>
      <c r="F26" s="13"/>
      <c r="G26" s="13"/>
      <c r="H26" s="13"/>
    </row>
    <row r="27" spans="2:8" s="1" customFormat="1">
      <c r="B27" s="11"/>
      <c r="F27" s="13"/>
      <c r="G27" s="13"/>
      <c r="H27" s="13"/>
    </row>
    <row r="28" spans="2:8" s="1" customFormat="1">
      <c r="B28" s="11"/>
      <c r="F28" s="13"/>
      <c r="G28" s="13"/>
      <c r="H28" s="13"/>
    </row>
    <row r="29" spans="2:8" s="1" customFormat="1">
      <c r="B29" s="11"/>
      <c r="F29" s="13"/>
      <c r="G29" s="13"/>
      <c r="H29" s="13"/>
    </row>
    <row r="30" spans="2:8" s="1" customFormat="1">
      <c r="B30" s="11"/>
      <c r="F30" s="13"/>
      <c r="G30" s="13"/>
      <c r="H30" s="13"/>
    </row>
    <row r="31" spans="2:8" s="1" customFormat="1">
      <c r="B31" s="11"/>
      <c r="F31" s="13"/>
      <c r="G31" s="13"/>
      <c r="H31" s="13"/>
    </row>
  </sheetData>
  <mergeCells count="9">
    <mergeCell ref="A8:A10"/>
    <mergeCell ref="C8:E8"/>
    <mergeCell ref="C9:E9"/>
    <mergeCell ref="C10:E10"/>
    <mergeCell ref="A2:H2"/>
    <mergeCell ref="A6:A7"/>
    <mergeCell ref="B6:B7"/>
    <mergeCell ref="C6:E7"/>
    <mergeCell ref="F6:H6"/>
  </mergeCells>
  <printOptions horizontalCentered="1" verticalCentered="1"/>
  <pageMargins left="0.31496062992125984" right="0.31496062992125984" top="0" bottom="0" header="0.31496062992125984" footer="0.31496062992125984"/>
  <pageSetup scale="7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F7ED43D49CB40BF088741B792AD7D" ma:contentTypeVersion="15" ma:contentTypeDescription="Crear nuevo documento." ma:contentTypeScope="" ma:versionID="17c3f15651937ba655518e0e7a0dc57f">
  <xsd:schema xmlns:xsd="http://www.w3.org/2001/XMLSchema" xmlns:xs="http://www.w3.org/2001/XMLSchema" xmlns:p="http://schemas.microsoft.com/office/2006/metadata/properties" xmlns:ns2="23875432-060c-4a96-bc33-cbf9aa818b47" xmlns:ns3="2ea96bed-ecf9-4008-9cf6-cb17032fa9cb" targetNamespace="http://schemas.microsoft.com/office/2006/metadata/properties" ma:root="true" ma:fieldsID="61ecbdb7c75a7d35edb234913507d942" ns2:_="" ns3:_="">
    <xsd:import namespace="23875432-060c-4a96-bc33-cbf9aa818b47"/>
    <xsd:import namespace="2ea96bed-ecf9-4008-9cf6-cb17032fa9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5432-060c-4a96-bc33-cbf9aa81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6bed-ecf9-4008-9cf6-cb17032fa9c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064a4e1-a069-46f8-a04f-7fb70492f654}" ma:internalName="TaxCatchAll" ma:showField="CatchAllData" ma:web="2ea96bed-ecf9-4008-9cf6-cb17032fa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75432-060c-4a96-bc33-cbf9aa818b47">
      <Terms xmlns="http://schemas.microsoft.com/office/infopath/2007/PartnerControls"/>
    </lcf76f155ced4ddcb4097134ff3c332f>
    <TaxCatchAll xmlns="2ea96bed-ecf9-4008-9cf6-cb17032fa9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6C6EF-FB14-42D6-BE16-E0EAEAE094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75432-060c-4a96-bc33-cbf9aa818b47"/>
    <ds:schemaRef ds:uri="2ea96bed-ecf9-4008-9cf6-cb17032fa9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1D665A-71CB-487F-8F41-AAD04AB3BF18}">
  <ds:schemaRefs>
    <ds:schemaRef ds:uri="http://schemas.microsoft.com/office/2006/metadata/properties"/>
    <ds:schemaRef ds:uri="http://schemas.microsoft.com/office/infopath/2007/PartnerControls"/>
    <ds:schemaRef ds:uri="23875432-060c-4a96-bc33-cbf9aa818b47"/>
    <ds:schemaRef ds:uri="2ea96bed-ecf9-4008-9cf6-cb17032fa9cb"/>
  </ds:schemaRefs>
</ds:datastoreItem>
</file>

<file path=customXml/itemProps3.xml><?xml version="1.0" encoding="utf-8"?>
<ds:datastoreItem xmlns:ds="http://schemas.openxmlformats.org/officeDocument/2006/customXml" ds:itemID="{C5FF3A2B-5BB5-4D80-B73A-901A5F0D17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23</vt:i4>
      </vt:variant>
    </vt:vector>
  </HeadingPairs>
  <TitlesOfParts>
    <vt:vector size="31" baseType="lpstr">
      <vt:lpstr>CONSOLIDADO</vt:lpstr>
      <vt:lpstr>Hoja1</vt:lpstr>
      <vt:lpstr>VMH</vt:lpstr>
      <vt:lpstr>VMM</vt:lpstr>
      <vt:lpstr>VME</vt:lpstr>
      <vt:lpstr>VMN</vt:lpstr>
      <vt:lpstr>VMITE</vt:lpstr>
      <vt:lpstr>VMSEI</vt:lpstr>
      <vt:lpstr>CONSOLIDADO!_Hlk153358456</vt:lpstr>
      <vt:lpstr>VMITE!_Hlk153358456</vt:lpstr>
      <vt:lpstr>CONSOLIDADO!_Hlk156219882</vt:lpstr>
      <vt:lpstr>VMITE!_Hlk156219882</vt:lpstr>
      <vt:lpstr>CONSOLIDADO!_Hlk156462302</vt:lpstr>
      <vt:lpstr>VMITE!_Hlk156462302</vt:lpstr>
      <vt:lpstr>VME!_Hlk156462536</vt:lpstr>
      <vt:lpstr>VMH!_Hlk156462536</vt:lpstr>
      <vt:lpstr>VMITE!_Hlk156462536</vt:lpstr>
      <vt:lpstr>VMM!_Hlk156462536</vt:lpstr>
      <vt:lpstr>VMN!_Hlk156462536</vt:lpstr>
      <vt:lpstr>VMSEI!_Hlk156462536</vt:lpstr>
      <vt:lpstr>CONSOLIDADO!_Hlk156909180</vt:lpstr>
      <vt:lpstr>VMN!_Hlk156909180</vt:lpstr>
      <vt:lpstr>CONSOLIDADO!_Hlk156909187</vt:lpstr>
      <vt:lpstr>VMN!_Hlk156909187</vt:lpstr>
      <vt:lpstr>CONSOLIDADO!Área_de_impresión</vt:lpstr>
      <vt:lpstr>VME!Área_de_impresión</vt:lpstr>
      <vt:lpstr>VMH!Área_de_impresión</vt:lpstr>
      <vt:lpstr>VMITE!Área_de_impresión</vt:lpstr>
      <vt:lpstr>VMM!Área_de_impresión</vt:lpstr>
      <vt:lpstr>VMN!Área_de_impresión</vt:lpstr>
      <vt:lpstr>VMSEI!Área_de_impresión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Nelson Perez Ubiera</dc:creator>
  <cp:keywords/>
  <dc:description/>
  <cp:lastModifiedBy>Edgar Sánchez Sosa</cp:lastModifiedBy>
  <cp:revision/>
  <dcterms:created xsi:type="dcterms:W3CDTF">2024-03-13T18:14:58Z</dcterms:created>
  <dcterms:modified xsi:type="dcterms:W3CDTF">2024-10-07T19:04:56Z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0x010100D23F7ED43D49CB40BF088741B792AD7D</vt:lpwstr>
  </property>
  <property fmtid="{D5CDD505-2E9C-101B-9397-08002B2CF9AE}" pid="3" name="MediaServiceImageTags">
    <vt:lpwstr/>
  </property>
</Properties>
</file>